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vel.horky\Desktop\"/>
    </mc:Choice>
  </mc:AlternateContent>
  <xr:revisionPtr revIDLastSave="0" documentId="13_ncr:1_{641BDC73-B018-4738-8B15-6F5FA47A8B50}" xr6:coauthVersionLast="36" xr6:coauthVersionMax="47" xr10:uidLastSave="{00000000-0000-0000-0000-000000000000}"/>
  <bookViews>
    <workbookView xWindow="-108" yWindow="-108" windowWidth="23256" windowHeight="12576" tabRatio="733" xr2:uid="{00000000-000D-0000-FFFF-FFFF00000000}"/>
  </bookViews>
  <sheets>
    <sheet name="Úvod" sheetId="18" r:id="rId1"/>
    <sheet name="celkové výsledky" sheetId="22" r:id="rId2"/>
    <sheet name="mladší kategorie" sheetId="15" r:id="rId3"/>
    <sheet name="starší kategorie" sheetId="16" r:id="rId4"/>
  </sheets>
  <definedNames>
    <definedName name="_xlnm.Print_Area" localSheetId="1">'celkové výsledky'!$A$1:$O$96</definedName>
    <definedName name="_xlnm.Print_Area" localSheetId="2">'mladší kategorie'!$A$1:$O$66</definedName>
    <definedName name="_xlnm.Print_Area" localSheetId="3">'starší kategorie'!$A$1:$O$36</definedName>
  </definedNames>
  <calcPr calcId="191029"/>
</workbook>
</file>

<file path=xl/calcChain.xml><?xml version="1.0" encoding="utf-8"?>
<calcChain xmlns="http://schemas.openxmlformats.org/spreadsheetml/2006/main">
  <c r="F36" i="16" l="1"/>
  <c r="E36" i="16"/>
  <c r="L35" i="16"/>
  <c r="K35" i="16"/>
  <c r="J35" i="16"/>
  <c r="I35" i="16"/>
  <c r="H35" i="16"/>
  <c r="G35" i="16"/>
  <c r="O34" i="16" s="1"/>
  <c r="F33" i="16"/>
  <c r="E33" i="16"/>
  <c r="L32" i="16"/>
  <c r="K32" i="16"/>
  <c r="J32" i="16"/>
  <c r="I32" i="16"/>
  <c r="H32" i="16"/>
  <c r="G32" i="16"/>
  <c r="O31" i="16" s="1"/>
  <c r="F30" i="16"/>
  <c r="E30" i="16"/>
  <c r="L29" i="16"/>
  <c r="K29" i="16"/>
  <c r="J29" i="16"/>
  <c r="I29" i="16"/>
  <c r="H29" i="16"/>
  <c r="G29" i="16"/>
  <c r="O28" i="16" s="1"/>
  <c r="F27" i="16"/>
  <c r="E27" i="16"/>
  <c r="L26" i="16"/>
  <c r="K26" i="16"/>
  <c r="J26" i="16"/>
  <c r="I26" i="16"/>
  <c r="O25" i="16" s="1"/>
  <c r="H26" i="16"/>
  <c r="G26" i="16"/>
  <c r="F24" i="16"/>
  <c r="E24" i="16"/>
  <c r="L23" i="16"/>
  <c r="K23" i="16"/>
  <c r="J23" i="16"/>
  <c r="I23" i="16"/>
  <c r="H23" i="16"/>
  <c r="G23" i="16"/>
  <c r="O22" i="16" s="1"/>
  <c r="F21" i="16"/>
  <c r="E21" i="16"/>
  <c r="L20" i="16"/>
  <c r="K20" i="16"/>
  <c r="J20" i="16"/>
  <c r="I20" i="16"/>
  <c r="H20" i="16"/>
  <c r="G20" i="16"/>
  <c r="O19" i="16" s="1"/>
  <c r="F18" i="16"/>
  <c r="E18" i="16"/>
  <c r="L17" i="16"/>
  <c r="K17" i="16"/>
  <c r="J17" i="16"/>
  <c r="I17" i="16"/>
  <c r="H17" i="16"/>
  <c r="G17" i="16"/>
  <c r="O16" i="16" s="1"/>
  <c r="F15" i="16"/>
  <c r="E15" i="16"/>
  <c r="L14" i="16"/>
  <c r="K14" i="16"/>
  <c r="J14" i="16"/>
  <c r="I14" i="16"/>
  <c r="H14" i="16"/>
  <c r="G14" i="16"/>
  <c r="O13" i="16" s="1"/>
  <c r="F12" i="16"/>
  <c r="E12" i="16"/>
  <c r="L11" i="16"/>
  <c r="K11" i="16"/>
  <c r="J11" i="16"/>
  <c r="I11" i="16"/>
  <c r="H11" i="16"/>
  <c r="G11" i="16"/>
  <c r="O10" i="16" s="1"/>
  <c r="F9" i="16"/>
  <c r="E9" i="16"/>
  <c r="L8" i="16"/>
  <c r="K8" i="16"/>
  <c r="J8" i="16"/>
  <c r="I8" i="16"/>
  <c r="H8" i="16"/>
  <c r="G8" i="16"/>
  <c r="O7" i="16" s="1"/>
  <c r="F66" i="15"/>
  <c r="E66" i="15"/>
  <c r="L65" i="15"/>
  <c r="K65" i="15"/>
  <c r="J65" i="15"/>
  <c r="I65" i="15"/>
  <c r="H65" i="15"/>
  <c r="G65" i="15"/>
  <c r="O64" i="15" s="1"/>
  <c r="F63" i="15"/>
  <c r="E63" i="15"/>
  <c r="L62" i="15"/>
  <c r="K62" i="15"/>
  <c r="J62" i="15"/>
  <c r="I62" i="15"/>
  <c r="H62" i="15"/>
  <c r="G62" i="15"/>
  <c r="O61" i="15" s="1"/>
  <c r="F60" i="15"/>
  <c r="E60" i="15"/>
  <c r="L59" i="15"/>
  <c r="K59" i="15"/>
  <c r="J59" i="15"/>
  <c r="I59" i="15"/>
  <c r="H59" i="15"/>
  <c r="G59" i="15"/>
  <c r="O58" i="15" s="1"/>
  <c r="F57" i="15"/>
  <c r="E57" i="15"/>
  <c r="L56" i="15"/>
  <c r="K56" i="15"/>
  <c r="J56" i="15"/>
  <c r="I56" i="15"/>
  <c r="H56" i="15"/>
  <c r="G56" i="15"/>
  <c r="O55" i="15" s="1"/>
  <c r="F54" i="15"/>
  <c r="E54" i="15"/>
  <c r="L53" i="15"/>
  <c r="K53" i="15"/>
  <c r="J53" i="15"/>
  <c r="O52" i="15" s="1"/>
  <c r="I53" i="15"/>
  <c r="H53" i="15"/>
  <c r="G53" i="15"/>
  <c r="F51" i="15"/>
  <c r="E51" i="15"/>
  <c r="L50" i="15"/>
  <c r="K50" i="15"/>
  <c r="J50" i="15"/>
  <c r="I50" i="15"/>
  <c r="H50" i="15"/>
  <c r="G50" i="15"/>
  <c r="O49" i="15" s="1"/>
  <c r="F48" i="15"/>
  <c r="E48" i="15"/>
  <c r="L47" i="15"/>
  <c r="K47" i="15"/>
  <c r="J47" i="15"/>
  <c r="I47" i="15"/>
  <c r="H47" i="15"/>
  <c r="G47" i="15"/>
  <c r="O46" i="15" s="1"/>
  <c r="F45" i="15"/>
  <c r="E45" i="15"/>
  <c r="L44" i="15"/>
  <c r="K44" i="15"/>
  <c r="J44" i="15"/>
  <c r="I44" i="15"/>
  <c r="H44" i="15"/>
  <c r="G44" i="15"/>
  <c r="O43" i="15" s="1"/>
  <c r="F42" i="15"/>
  <c r="E42" i="15"/>
  <c r="L41" i="15"/>
  <c r="K41" i="15"/>
  <c r="J41" i="15"/>
  <c r="I41" i="15"/>
  <c r="H41" i="15"/>
  <c r="G41" i="15"/>
  <c r="O40" i="15" s="1"/>
  <c r="F39" i="15"/>
  <c r="E39" i="15"/>
  <c r="L38" i="15"/>
  <c r="K38" i="15"/>
  <c r="J38" i="15"/>
  <c r="I38" i="15"/>
  <c r="H38" i="15"/>
  <c r="G38" i="15"/>
  <c r="O37" i="15" s="1"/>
  <c r="F36" i="15"/>
  <c r="E36" i="15"/>
  <c r="L35" i="15"/>
  <c r="K35" i="15"/>
  <c r="J35" i="15"/>
  <c r="I35" i="15"/>
  <c r="H35" i="15"/>
  <c r="G35" i="15"/>
  <c r="O34" i="15" s="1"/>
  <c r="F33" i="15"/>
  <c r="E33" i="15"/>
  <c r="L32" i="15"/>
  <c r="K32" i="15"/>
  <c r="J32" i="15"/>
  <c r="I32" i="15"/>
  <c r="O31" i="15" s="1"/>
  <c r="H32" i="15"/>
  <c r="G32" i="15"/>
  <c r="F30" i="15"/>
  <c r="E30" i="15"/>
  <c r="L29" i="15"/>
  <c r="K29" i="15"/>
  <c r="J29" i="15"/>
  <c r="I29" i="15"/>
  <c r="H29" i="15"/>
  <c r="G29" i="15"/>
  <c r="O28" i="15"/>
  <c r="F27" i="15"/>
  <c r="E27" i="15"/>
  <c r="L26" i="15"/>
  <c r="K26" i="15"/>
  <c r="J26" i="15"/>
  <c r="I26" i="15"/>
  <c r="H26" i="15"/>
  <c r="G26" i="15"/>
  <c r="O25" i="15" s="1"/>
  <c r="F24" i="15"/>
  <c r="E24" i="15"/>
  <c r="L23" i="15"/>
  <c r="K23" i="15"/>
  <c r="J23" i="15"/>
  <c r="I23" i="15"/>
  <c r="H23" i="15"/>
  <c r="G23" i="15"/>
  <c r="O22" i="15" s="1"/>
  <c r="F21" i="15"/>
  <c r="E21" i="15"/>
  <c r="L20" i="15"/>
  <c r="K20" i="15"/>
  <c r="J20" i="15"/>
  <c r="I20" i="15"/>
  <c r="H20" i="15"/>
  <c r="G20" i="15"/>
  <c r="O19" i="15" s="1"/>
  <c r="F18" i="15"/>
  <c r="E18" i="15"/>
  <c r="L17" i="15"/>
  <c r="K17" i="15"/>
  <c r="J17" i="15"/>
  <c r="I17" i="15"/>
  <c r="H17" i="15"/>
  <c r="G17" i="15"/>
  <c r="O16" i="15" s="1"/>
  <c r="F15" i="15"/>
  <c r="E15" i="15"/>
  <c r="L14" i="15"/>
  <c r="K14" i="15"/>
  <c r="J14" i="15"/>
  <c r="O13" i="15" s="1"/>
  <c r="I14" i="15"/>
  <c r="H14" i="15"/>
  <c r="G14" i="15"/>
  <c r="F12" i="15"/>
  <c r="E12" i="15"/>
  <c r="L11" i="15"/>
  <c r="K11" i="15"/>
  <c r="J11" i="15"/>
  <c r="I11" i="15"/>
  <c r="H11" i="15"/>
  <c r="G11" i="15"/>
  <c r="O10" i="15" s="1"/>
  <c r="F9" i="15"/>
  <c r="E9" i="15"/>
  <c r="L8" i="15"/>
  <c r="K8" i="15"/>
  <c r="J8" i="15"/>
  <c r="I8" i="15"/>
  <c r="H8" i="15"/>
  <c r="O7" i="15" s="1"/>
  <c r="G8" i="15"/>
  <c r="F96" i="22"/>
  <c r="E96" i="22"/>
  <c r="L95" i="22"/>
  <c r="K95" i="22"/>
  <c r="J95" i="22"/>
  <c r="I95" i="22"/>
  <c r="H95" i="22"/>
  <c r="G95" i="22"/>
  <c r="F93" i="22"/>
  <c r="E93" i="22"/>
  <c r="L92" i="22"/>
  <c r="K92" i="22"/>
  <c r="J92" i="22"/>
  <c r="I92" i="22"/>
  <c r="H92" i="22"/>
  <c r="G92" i="22"/>
  <c r="F90" i="22"/>
  <c r="E90" i="22"/>
  <c r="L89" i="22"/>
  <c r="K89" i="22"/>
  <c r="J89" i="22"/>
  <c r="I89" i="22"/>
  <c r="H89" i="22"/>
  <c r="G89" i="22"/>
  <c r="F87" i="22"/>
  <c r="E87" i="22"/>
  <c r="L86" i="22"/>
  <c r="K86" i="22"/>
  <c r="J86" i="22"/>
  <c r="I86" i="22"/>
  <c r="H86" i="22"/>
  <c r="G86" i="22"/>
  <c r="F84" i="22"/>
  <c r="E84" i="22"/>
  <c r="L83" i="22"/>
  <c r="K83" i="22"/>
  <c r="J83" i="22"/>
  <c r="I83" i="22"/>
  <c r="H83" i="22"/>
  <c r="G83" i="22"/>
  <c r="F81" i="22"/>
  <c r="E81" i="22"/>
  <c r="L80" i="22"/>
  <c r="K80" i="22"/>
  <c r="J80" i="22"/>
  <c r="I80" i="22"/>
  <c r="H80" i="22"/>
  <c r="G80" i="22"/>
  <c r="F78" i="22"/>
  <c r="E78" i="22"/>
  <c r="L77" i="22"/>
  <c r="K77" i="22"/>
  <c r="J77" i="22"/>
  <c r="I77" i="22"/>
  <c r="H77" i="22"/>
  <c r="G77" i="22"/>
  <c r="F75" i="22"/>
  <c r="E75" i="22"/>
  <c r="L74" i="22"/>
  <c r="K74" i="22"/>
  <c r="J74" i="22"/>
  <c r="I74" i="22"/>
  <c r="H74" i="22"/>
  <c r="G74" i="22"/>
  <c r="F72" i="22"/>
  <c r="E72" i="22"/>
  <c r="L71" i="22"/>
  <c r="K71" i="22"/>
  <c r="J71" i="22"/>
  <c r="I71" i="22"/>
  <c r="H71" i="22"/>
  <c r="G71" i="22"/>
  <c r="F69" i="22"/>
  <c r="E69" i="22"/>
  <c r="L68" i="22"/>
  <c r="K68" i="22"/>
  <c r="J68" i="22"/>
  <c r="I68" i="22"/>
  <c r="H68" i="22"/>
  <c r="G68" i="22"/>
  <c r="F66" i="22"/>
  <c r="E66" i="22"/>
  <c r="L65" i="22"/>
  <c r="K65" i="22"/>
  <c r="J65" i="22"/>
  <c r="I65" i="22"/>
  <c r="H65" i="22"/>
  <c r="G65" i="22"/>
  <c r="F63" i="22"/>
  <c r="E63" i="22"/>
  <c r="L62" i="22"/>
  <c r="K62" i="22"/>
  <c r="J62" i="22"/>
  <c r="I62" i="22"/>
  <c r="H62" i="22"/>
  <c r="G62" i="22"/>
  <c r="F60" i="22"/>
  <c r="E60" i="22"/>
  <c r="L59" i="22"/>
  <c r="K59" i="22"/>
  <c r="J59" i="22"/>
  <c r="I59" i="22"/>
  <c r="H59" i="22"/>
  <c r="G59" i="22"/>
  <c r="F57" i="22"/>
  <c r="E57" i="22"/>
  <c r="L56" i="22"/>
  <c r="K56" i="22"/>
  <c r="J56" i="22"/>
  <c r="I56" i="22"/>
  <c r="H56" i="22"/>
  <c r="G56" i="22"/>
  <c r="F54" i="22"/>
  <c r="E54" i="22"/>
  <c r="L53" i="22"/>
  <c r="K53" i="22"/>
  <c r="J53" i="22"/>
  <c r="I53" i="22"/>
  <c r="H53" i="22"/>
  <c r="G53" i="22"/>
  <c r="F51" i="22"/>
  <c r="E51" i="22"/>
  <c r="L50" i="22"/>
  <c r="K50" i="22"/>
  <c r="J50" i="22"/>
  <c r="I50" i="22"/>
  <c r="H50" i="22"/>
  <c r="G50" i="22"/>
  <c r="F48" i="22"/>
  <c r="E48" i="22"/>
  <c r="L47" i="22"/>
  <c r="K47" i="22"/>
  <c r="J47" i="22"/>
  <c r="I47" i="22"/>
  <c r="H47" i="22"/>
  <c r="G47" i="22"/>
  <c r="F45" i="22"/>
  <c r="E45" i="22"/>
  <c r="L44" i="22"/>
  <c r="K44" i="22"/>
  <c r="J44" i="22"/>
  <c r="I44" i="22"/>
  <c r="H44" i="22"/>
  <c r="G44" i="22"/>
  <c r="F42" i="22"/>
  <c r="E42" i="22"/>
  <c r="L41" i="22"/>
  <c r="K41" i="22"/>
  <c r="J41" i="22"/>
  <c r="I41" i="22"/>
  <c r="H41" i="22"/>
  <c r="G41" i="22"/>
  <c r="F39" i="22"/>
  <c r="E39" i="22"/>
  <c r="L38" i="22"/>
  <c r="K38" i="22"/>
  <c r="J38" i="22"/>
  <c r="I38" i="22"/>
  <c r="H38" i="22"/>
  <c r="G38" i="22"/>
  <c r="F33" i="22"/>
  <c r="E33" i="22"/>
  <c r="L32" i="22"/>
  <c r="K32" i="22"/>
  <c r="J32" i="22"/>
  <c r="I32" i="22"/>
  <c r="H32" i="22"/>
  <c r="G32" i="22"/>
  <c r="F30" i="22"/>
  <c r="E30" i="22"/>
  <c r="L29" i="22"/>
  <c r="K29" i="22"/>
  <c r="J29" i="22"/>
  <c r="I29" i="22"/>
  <c r="H29" i="22"/>
  <c r="G29" i="22"/>
  <c r="F27" i="22"/>
  <c r="E27" i="22"/>
  <c r="L26" i="22"/>
  <c r="K26" i="22"/>
  <c r="J26" i="22"/>
  <c r="I26" i="22"/>
  <c r="H26" i="22"/>
  <c r="G26" i="22"/>
  <c r="F21" i="22"/>
  <c r="E21" i="22"/>
  <c r="L20" i="22"/>
  <c r="K20" i="22"/>
  <c r="J20" i="22"/>
  <c r="I20" i="22"/>
  <c r="H20" i="22"/>
  <c r="G20" i="22"/>
  <c r="F18" i="22"/>
  <c r="E18" i="22"/>
  <c r="L17" i="22"/>
  <c r="K17" i="22"/>
  <c r="J17" i="22"/>
  <c r="I17" i="22"/>
  <c r="H17" i="22"/>
  <c r="G17" i="22"/>
  <c r="F12" i="22"/>
  <c r="E12" i="22"/>
  <c r="L11" i="22"/>
  <c r="K11" i="22"/>
  <c r="J11" i="22"/>
  <c r="I11" i="22"/>
  <c r="H11" i="22"/>
  <c r="G11" i="22"/>
  <c r="F9" i="22"/>
  <c r="E9" i="22"/>
  <c r="L8" i="22"/>
  <c r="K8" i="22"/>
  <c r="J8" i="22"/>
  <c r="I8" i="22"/>
  <c r="H8" i="22"/>
  <c r="G8" i="22"/>
  <c r="F36" i="22"/>
  <c r="E36" i="22"/>
  <c r="L35" i="22"/>
  <c r="K35" i="22"/>
  <c r="J35" i="22"/>
  <c r="I35" i="22"/>
  <c r="H35" i="22"/>
  <c r="O34" i="22" s="1"/>
  <c r="G35" i="22"/>
  <c r="F24" i="22"/>
  <c r="E24" i="22"/>
  <c r="L23" i="22"/>
  <c r="K23" i="22"/>
  <c r="J23" i="22"/>
  <c r="I23" i="22"/>
  <c r="H23" i="22"/>
  <c r="O22" i="22" s="1"/>
  <c r="G23" i="22"/>
  <c r="F15" i="22"/>
  <c r="E15" i="22"/>
  <c r="L14" i="22"/>
  <c r="K14" i="22"/>
  <c r="J14" i="22"/>
  <c r="I14" i="22"/>
  <c r="H14" i="22"/>
  <c r="G14" i="22"/>
  <c r="O13" i="22" s="1"/>
  <c r="O58" i="22" l="1"/>
  <c r="O7" i="22"/>
  <c r="O10" i="22"/>
  <c r="O16" i="22"/>
  <c r="O19" i="22"/>
  <c r="O25" i="22"/>
  <c r="O28" i="22"/>
  <c r="O31" i="22"/>
  <c r="O37" i="22"/>
  <c r="O40" i="22"/>
  <c r="O43" i="22"/>
  <c r="O46" i="22"/>
  <c r="O49" i="22"/>
  <c r="O52" i="22"/>
  <c r="O55" i="22"/>
  <c r="O61" i="22"/>
  <c r="O64" i="22"/>
  <c r="O67" i="22"/>
  <c r="O70" i="22"/>
  <c r="O73" i="22"/>
  <c r="O76" i="22"/>
  <c r="O79" i="22"/>
  <c r="O82" i="22"/>
  <c r="O85" i="22"/>
  <c r="O88" i="22"/>
  <c r="O91" i="22"/>
  <c r="O9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BENEŠ Michal, Ing.</author>
    <author>Horská služba ČR, o.p.s.</author>
  </authors>
  <commentList>
    <comment ref="G3" authorId="0" shapeId="0" xr:uid="{6AD20BB7-7206-456F-8E09-7E04E8218409}">
      <text>
        <r>
          <rPr>
            <b/>
            <sz val="9"/>
            <color indexed="81"/>
            <rFont val="Tahoma"/>
            <family val="2"/>
            <charset val="238"/>
          </rPr>
          <t>PALIČNÍK 944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slanění přes uzel
ferata
přemostění</t>
        </r>
      </text>
    </comment>
    <comment ref="H3" authorId="0" shapeId="0" xr:uid="{78ABE2A1-5DA6-45A9-986D-EFAC4883618A}">
      <text>
        <r>
          <rPr>
            <b/>
            <sz val="9"/>
            <color indexed="81"/>
            <rFont val="Tahoma"/>
            <family val="2"/>
            <charset val="238"/>
          </rPr>
          <t>KUŘÍ VĚŽE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
slanění</t>
        </r>
      </text>
    </comment>
    <comment ref="I3" authorId="0" shapeId="0" xr:uid="{B68F0246-5DE0-44E3-AC6C-B9C2C41BE69B}">
      <text>
        <r>
          <rPr>
            <b/>
            <sz val="9"/>
            <color indexed="81"/>
            <rFont val="Tahoma"/>
            <family val="2"/>
            <charset val="238"/>
          </rPr>
          <t>SMRK 1124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 
žebříky</t>
        </r>
      </text>
    </comment>
    <comment ref="J3" authorId="1" shapeId="0" xr:uid="{DCC5FCF1-FACF-4FD5-92CA-06D881A481B6}">
      <text>
        <r>
          <rPr>
            <b/>
            <sz val="8"/>
            <color indexed="81"/>
            <rFont val="Tahoma"/>
            <family val="2"/>
            <charset val="238"/>
          </rPr>
          <t xml:space="preserve">KULIČKA
</t>
        </r>
        <r>
          <rPr>
            <sz val="8"/>
            <color indexed="81"/>
            <rFont val="Tahoma"/>
            <family val="2"/>
            <charset val="238"/>
          </rPr>
          <t>lezení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BENEŠ Michal, Ing.</author>
    <author>Horská služba ČR, o.p.s.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PALIČNÍK 944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slanění přes uzel
ferata
přemostění</t>
        </r>
      </text>
    </comment>
    <comment ref="H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KUŘÍ VĚŽE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
slanění</t>
        </r>
      </text>
    </comment>
    <comment ref="I3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SMRK 1124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 
žebříky</t>
        </r>
      </text>
    </comment>
    <comment ref="J3" authorId="1" shapeId="0" xr:uid="{00000000-0006-0000-03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SUPÍ HLAVA
</t>
        </r>
        <r>
          <rPr>
            <sz val="8"/>
            <color indexed="81"/>
            <rFont val="Tahoma"/>
            <family val="2"/>
            <charset val="238"/>
          </rPr>
          <t>lezení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BENEŠ Michal, Ing.</author>
    <author>Horská služba ČR, o.p.s.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PALIČNÍK 944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slanění přes uzel
ferata
přemostění</t>
        </r>
      </text>
    </comment>
    <comment ref="H3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KUŘÍ VĚŽE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
slanění</t>
        </r>
      </text>
    </comment>
    <comment ref="I3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SMRK 1124 m.n.m.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jumarování 
žebříky</t>
        </r>
      </text>
    </comment>
    <comment ref="J3" authorId="1" shapeId="0" xr:uid="{00000000-0006-0000-04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SUPÍ HLAVA
</t>
        </r>
        <r>
          <rPr>
            <sz val="8"/>
            <color indexed="81"/>
            <rFont val="Tahoma"/>
            <family val="2"/>
            <charset val="238"/>
          </rPr>
          <t>lezení</t>
        </r>
      </text>
    </comment>
  </commentList>
</comments>
</file>

<file path=xl/sharedStrings.xml><?xml version="1.0" encoding="utf-8"?>
<sst xmlns="http://schemas.openxmlformats.org/spreadsheetml/2006/main" count="364" uniqueCount="102">
  <si>
    <t>Hlídka</t>
  </si>
  <si>
    <t>Časovka</t>
  </si>
  <si>
    <t>Start</t>
  </si>
  <si>
    <t>Konec</t>
  </si>
  <si>
    <t>Materiál</t>
  </si>
  <si>
    <t>Výsledný čas</t>
  </si>
  <si>
    <t>Čas</t>
  </si>
  <si>
    <t>Stop čas</t>
  </si>
  <si>
    <t>Člen 1</t>
  </si>
  <si>
    <t>Člen 2</t>
  </si>
  <si>
    <t>Startovní číslo</t>
  </si>
  <si>
    <t>Oblast</t>
  </si>
  <si>
    <t>Kategorie</t>
  </si>
  <si>
    <t>Stan. 1.</t>
  </si>
  <si>
    <t>Stan. 3.</t>
  </si>
  <si>
    <t>Stan. 2.</t>
  </si>
  <si>
    <t>Trestné b.</t>
  </si>
  <si>
    <t>Pořadí</t>
  </si>
  <si>
    <t xml:space="preserve">  Jizerské hory</t>
  </si>
  <si>
    <t>lezení</t>
  </si>
  <si>
    <t xml:space="preserve"> celkový čas</t>
  </si>
  <si>
    <t>Ošetření</t>
  </si>
  <si>
    <t>stop čas etapa</t>
  </si>
  <si>
    <t>čas</t>
  </si>
  <si>
    <t>Překročení et.</t>
  </si>
  <si>
    <r>
      <t>Limit</t>
    </r>
    <r>
      <rPr>
        <sz val="22"/>
        <rFont val="Arial"/>
        <family val="2"/>
        <charset val="238"/>
      </rPr>
      <t xml:space="preserve"> M</t>
    </r>
  </si>
  <si>
    <r>
      <t>Limit</t>
    </r>
    <r>
      <rPr>
        <sz val="22"/>
        <rFont val="Arial"/>
        <family val="2"/>
        <charset val="238"/>
      </rPr>
      <t xml:space="preserve"> S</t>
    </r>
  </si>
  <si>
    <t>43. ročník Mezinárodní soutěže Horských služeb Jizerské hory - 3. 9. 2022</t>
  </si>
  <si>
    <t>Mezinárodní letní soutěž Horských služeb</t>
  </si>
  <si>
    <t>43. ročník</t>
  </si>
  <si>
    <t>Bílý potok</t>
  </si>
  <si>
    <t>S</t>
  </si>
  <si>
    <t>HS Jizerské hory</t>
  </si>
  <si>
    <t>M</t>
  </si>
  <si>
    <t>HS Kavčí hory</t>
  </si>
  <si>
    <t>HS Orlické hory</t>
  </si>
  <si>
    <t>HS Krkonoše</t>
  </si>
  <si>
    <t>HS Šumava</t>
  </si>
  <si>
    <t>HS Krušné hory</t>
  </si>
  <si>
    <t>HS Beskydy</t>
  </si>
  <si>
    <t>HS Jeseníky</t>
  </si>
  <si>
    <t>HZS Slovensko</t>
  </si>
  <si>
    <t>SAVICKÝ David</t>
  </si>
  <si>
    <t>JIRÁK Jan</t>
  </si>
  <si>
    <t>HORKÝ Pavel</t>
  </si>
  <si>
    <t>ŠÁMAL Jan</t>
  </si>
  <si>
    <t>KOCUM Martin</t>
  </si>
  <si>
    <t>FIŠNAR Roman</t>
  </si>
  <si>
    <t>HEPNAR Jan</t>
  </si>
  <si>
    <t>POCHOBRADSKÝ Jan</t>
  </si>
  <si>
    <t>BROŽEK Adam</t>
  </si>
  <si>
    <t>TRYZNA Vojtěch</t>
  </si>
  <si>
    <t>ČECH Jiří</t>
  </si>
  <si>
    <t>PRCHAL Tomáš</t>
  </si>
  <si>
    <t>KAFKA Jiří</t>
  </si>
  <si>
    <t>KRUTSKÝ Tomáš</t>
  </si>
  <si>
    <t>SEMERÁDT Jan</t>
  </si>
  <si>
    <t>MACHOVIČ Jan</t>
  </si>
  <si>
    <t>NIKODÉM Libor</t>
  </si>
  <si>
    <t>DRANČÁK Adam</t>
  </si>
  <si>
    <t>HEPNAR Josef</t>
  </si>
  <si>
    <t>ŠPAČEK Jiří</t>
  </si>
  <si>
    <t>ČEPELKA Jan</t>
  </si>
  <si>
    <t>KAFKA Karel</t>
  </si>
  <si>
    <t>STÖHR Jan</t>
  </si>
  <si>
    <t>STÖHR Pavel</t>
  </si>
  <si>
    <t>HEGLAS Štěpán</t>
  </si>
  <si>
    <t>KALKUS Jan</t>
  </si>
  <si>
    <t>SOUKUP Martin</t>
  </si>
  <si>
    <t>PODDZIMEK Slávek</t>
  </si>
  <si>
    <t>KAVALÍR David</t>
  </si>
  <si>
    <t>BAHNÍK Václav</t>
  </si>
  <si>
    <t>MÜLLER Lukáš</t>
  </si>
  <si>
    <t>EBR Albert</t>
  </si>
  <si>
    <t>ZONYGA Jan</t>
  </si>
  <si>
    <t>ONDŘEJKA Jiří</t>
  </si>
  <si>
    <t>GRACLÍK Jan</t>
  </si>
  <si>
    <t>MYNARČÍK Jan</t>
  </si>
  <si>
    <t>MACEK Jan</t>
  </si>
  <si>
    <t>VYSLOUŽIL Pavel</t>
  </si>
  <si>
    <t>POSPÍŠIL Petr ml.</t>
  </si>
  <si>
    <t>ŠŮS Martin</t>
  </si>
  <si>
    <t>SPILKA Petr</t>
  </si>
  <si>
    <t>TRYZNA Aleš</t>
  </si>
  <si>
    <t>KYSELA Jan</t>
  </si>
  <si>
    <t>HLADÍK Petr</t>
  </si>
  <si>
    <t>JELÍNEK Michal</t>
  </si>
  <si>
    <t>MAŠEK Václav</t>
  </si>
  <si>
    <t>DLOUHÝ Petr</t>
  </si>
  <si>
    <t>ŠTÍHEL Václav</t>
  </si>
  <si>
    <t>DLOUHÝ Michal</t>
  </si>
  <si>
    <t>BINDR Tomáš</t>
  </si>
  <si>
    <t>KABEŠ Stanislav</t>
  </si>
  <si>
    <t>HENNRICH Pavel</t>
  </si>
  <si>
    <t>STANO Michal</t>
  </si>
  <si>
    <t>PÖBIŠ Ivan</t>
  </si>
  <si>
    <t>BARTSCH Michal</t>
  </si>
  <si>
    <t>KYSELA Petr</t>
  </si>
  <si>
    <t>FORST Miroslav</t>
  </si>
  <si>
    <t>HEŘMAN Pavel</t>
  </si>
  <si>
    <t>CYPRO Václav</t>
  </si>
  <si>
    <t>KUKAČKA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</si>
</sst>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:ss;@"/>
    <numFmt numFmtId="166" formatCode="[$-F800]dddd\,\ mmmm\ dd\,\ yyyy"/>
  </numFmts>
  <fonts count="33" x14ac:knownFonts="1">
    <font>
      <sz val="10"/>
      <name val="Arial"/>
      <charset val="238"/>
    </font>
    <font>
      <sz val="8"/>
      <name val="Arial"/>
      <family val="2"/>
      <charset val="238"/>
    </font>
    <font>
      <b/>
      <sz val="2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22"/>
      <name val="Arial"/>
      <family val="2"/>
      <charset val="238"/>
    </font>
    <font>
      <b/>
      <sz val="8"/>
      <color indexed="81"/>
      <name val="Tahoma"/>
      <family val="2"/>
      <charset val="238"/>
    </font>
    <font>
      <sz val="26"/>
      <name val="Arial"/>
      <family val="2"/>
      <charset val="238"/>
    </font>
    <font>
      <i/>
      <sz val="8"/>
      <name val="Arial"/>
      <family val="2"/>
      <charset val="238"/>
    </font>
    <font>
      <b/>
      <sz val="18"/>
      <name val="Arial Black"/>
      <family val="2"/>
      <charset val="238"/>
    </font>
    <font>
      <sz val="18"/>
      <name val="Arial Black"/>
      <family val="2"/>
      <charset val="238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indexed="17"/>
      <name val="Arial"/>
      <family val="2"/>
      <charset val="238"/>
    </font>
    <font>
      <i/>
      <sz val="8"/>
      <name val="Arial Black"/>
      <family val="2"/>
      <charset val="238"/>
    </font>
    <font>
      <sz val="8"/>
      <name val="Arial Black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26"/>
      <name val="Arial"/>
      <family val="2"/>
      <charset val="238"/>
    </font>
    <font>
      <b/>
      <sz val="28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5" fillId="0" borderId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65" fontId="4" fillId="0" borderId="0" xfId="0" applyNumberFormat="1" applyFont="1" applyAlignment="1">
      <alignment vertical="center"/>
    </xf>
    <xf numFmtId="21" fontId="0" fillId="0" borderId="0" xfId="0" applyNumberFormat="1"/>
    <xf numFmtId="1" fontId="0" fillId="0" borderId="0" xfId="0" applyNumberFormat="1"/>
    <xf numFmtId="0" fontId="3" fillId="0" borderId="0" xfId="0" applyFont="1"/>
    <xf numFmtId="165" fontId="0" fillId="0" borderId="0" xfId="0" applyNumberFormat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2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1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21" fontId="15" fillId="2" borderId="8" xfId="0" applyNumberFormat="1" applyFont="1" applyFill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21" fontId="0" fillId="0" borderId="13" xfId="0" applyNumberFormat="1" applyBorder="1" applyAlignment="1">
      <alignment horizontal="center"/>
    </xf>
    <xf numFmtId="21" fontId="0" fillId="0" borderId="14" xfId="0" applyNumberFormat="1" applyBorder="1" applyAlignment="1">
      <alignment horizontal="center"/>
    </xf>
    <xf numFmtId="0" fontId="21" fillId="2" borderId="15" xfId="0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0" xfId="0" applyNumberForma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1" fontId="15" fillId="0" borderId="0" xfId="0" applyNumberFormat="1" applyFont="1" applyAlignment="1">
      <alignment horizontal="center"/>
    </xf>
    <xf numFmtId="0" fontId="12" fillId="0" borderId="0" xfId="0" applyFont="1"/>
    <xf numFmtId="164" fontId="26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25" fillId="0" borderId="0" xfId="1"/>
    <xf numFmtId="0" fontId="25" fillId="0" borderId="19" xfId="1" applyBorder="1"/>
    <xf numFmtId="0" fontId="25" fillId="0" borderId="20" xfId="1" applyBorder="1"/>
    <xf numFmtId="0" fontId="2" fillId="0" borderId="20" xfId="1" applyFont="1" applyBorder="1"/>
    <xf numFmtId="0" fontId="2" fillId="0" borderId="21" xfId="1" applyFont="1" applyBorder="1"/>
    <xf numFmtId="0" fontId="25" fillId="0" borderId="22" xfId="1" applyBorder="1"/>
    <xf numFmtId="0" fontId="27" fillId="0" borderId="0" xfId="1" applyFont="1"/>
    <xf numFmtId="0" fontId="25" fillId="0" borderId="23" xfId="1" applyBorder="1"/>
    <xf numFmtId="0" fontId="25" fillId="0" borderId="24" xfId="1" applyBorder="1"/>
    <xf numFmtId="0" fontId="25" fillId="0" borderId="25" xfId="1" applyBorder="1"/>
    <xf numFmtId="0" fontId="25" fillId="0" borderId="26" xfId="1" applyBorder="1"/>
    <xf numFmtId="0" fontId="25" fillId="0" borderId="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4" fontId="0" fillId="0" borderId="17" xfId="0" applyNumberFormat="1" applyBorder="1" applyAlignment="1">
      <alignment horizontal="center" vertical="center"/>
    </xf>
    <xf numFmtId="21" fontId="0" fillId="0" borderId="17" xfId="0" applyNumberForma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 applyAlignment="1">
      <alignment horizontal="center"/>
    </xf>
    <xf numFmtId="0" fontId="28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13" xfId="0" applyFont="1" applyBorder="1" applyAlignment="1">
      <alignment horizontal="center" vertical="center" textRotation="90"/>
    </xf>
    <xf numFmtId="0" fontId="19" fillId="0" borderId="14" xfId="0" applyFont="1" applyBorder="1" applyAlignment="1">
      <alignment horizontal="center" vertical="center" textRotation="90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64" fontId="14" fillId="2" borderId="18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8</xdr:row>
      <xdr:rowOff>7620</xdr:rowOff>
    </xdr:from>
    <xdr:to>
      <xdr:col>4</xdr:col>
      <xdr:colOff>114300</xdr:colOff>
      <xdr:row>12</xdr:row>
      <xdr:rowOff>266700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A2EEA3C6-1EA2-413C-9081-C19D844F4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996440"/>
          <a:ext cx="144780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</xdr:colOff>
      <xdr:row>8</xdr:row>
      <xdr:rowOff>7620</xdr:rowOff>
    </xdr:from>
    <xdr:to>
      <xdr:col>11</xdr:col>
      <xdr:colOff>236220</xdr:colOff>
      <xdr:row>12</xdr:row>
      <xdr:rowOff>266700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B55C8B6E-76B4-49C2-B933-A4A91F65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1996440"/>
          <a:ext cx="144780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5:L16"/>
  <sheetViews>
    <sheetView tabSelected="1" workbookViewId="0">
      <selection activeCell="E10" sqref="E10:I11"/>
    </sheetView>
  </sheetViews>
  <sheetFormatPr defaultRowHeight="13.2" x14ac:dyDescent="0.25"/>
  <cols>
    <col min="1" max="16384" width="8.88671875" style="60"/>
  </cols>
  <sheetData>
    <row r="5" spans="2:12" ht="13.8" thickBot="1" x14ac:dyDescent="0.3"/>
    <row r="6" spans="2:12" ht="28.8" thickTop="1" x14ac:dyDescent="0.5">
      <c r="B6" s="61"/>
      <c r="C6" s="62"/>
      <c r="D6" s="63"/>
      <c r="E6" s="63"/>
      <c r="F6" s="63"/>
      <c r="G6" s="63"/>
      <c r="H6" s="63"/>
      <c r="I6" s="63"/>
      <c r="J6" s="63"/>
      <c r="K6" s="63"/>
      <c r="L6" s="64"/>
    </row>
    <row r="7" spans="2:12" ht="28.2" x14ac:dyDescent="0.5">
      <c r="B7" s="86" t="s">
        <v>28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2:12" ht="33" x14ac:dyDescent="0.6">
      <c r="B8" s="65"/>
      <c r="G8" s="66"/>
      <c r="H8" s="66"/>
      <c r="L8" s="67"/>
    </row>
    <row r="9" spans="2:12" ht="35.4" x14ac:dyDescent="0.6">
      <c r="B9" s="65"/>
      <c r="E9" s="89" t="s">
        <v>29</v>
      </c>
      <c r="F9" s="89"/>
      <c r="G9" s="89"/>
      <c r="H9" s="89"/>
      <c r="I9" s="89"/>
      <c r="L9" s="67"/>
    </row>
    <row r="10" spans="2:12" x14ac:dyDescent="0.25">
      <c r="B10" s="65"/>
      <c r="E10" s="91" t="s">
        <v>18</v>
      </c>
      <c r="F10" s="91"/>
      <c r="G10" s="91"/>
      <c r="H10" s="91"/>
      <c r="I10" s="91"/>
      <c r="L10" s="67"/>
    </row>
    <row r="11" spans="2:12" ht="28.2" customHeight="1" x14ac:dyDescent="0.25">
      <c r="B11" s="65"/>
      <c r="E11" s="91"/>
      <c r="F11" s="91"/>
      <c r="G11" s="91"/>
      <c r="H11" s="91"/>
      <c r="I11" s="91"/>
      <c r="L11" s="67"/>
    </row>
    <row r="12" spans="2:12" ht="20.399999999999999" x14ac:dyDescent="0.35">
      <c r="B12" s="65"/>
      <c r="E12" s="92" t="s">
        <v>30</v>
      </c>
      <c r="F12" s="92"/>
      <c r="G12" s="92"/>
      <c r="H12" s="92"/>
      <c r="I12" s="92"/>
      <c r="L12" s="67"/>
    </row>
    <row r="13" spans="2:12" ht="28.2" customHeight="1" x14ac:dyDescent="0.35">
      <c r="B13" s="65"/>
      <c r="E13" s="90">
        <v>44807</v>
      </c>
      <c r="F13" s="90"/>
      <c r="G13" s="90"/>
      <c r="H13" s="90"/>
      <c r="I13" s="90"/>
      <c r="L13" s="67"/>
    </row>
    <row r="14" spans="2:12" x14ac:dyDescent="0.25">
      <c r="B14" s="65"/>
      <c r="L14" s="67"/>
    </row>
    <row r="15" spans="2:12" ht="13.8" thickBot="1" x14ac:dyDescent="0.3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2:12" ht="13.8" thickTop="1" x14ac:dyDescent="0.25"/>
  </sheetData>
  <mergeCells count="5">
    <mergeCell ref="B7:L7"/>
    <mergeCell ref="E9:I9"/>
    <mergeCell ref="E13:I13"/>
    <mergeCell ref="E10:I11"/>
    <mergeCell ref="E12:I1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28AD-EF04-4C73-94C8-CCF46411386A}">
  <sheetPr>
    <tabColor rgb="FFFFFF00"/>
    <pageSetUpPr fitToPage="1"/>
  </sheetPr>
  <dimension ref="A1:Z96"/>
  <sheetViews>
    <sheetView zoomScale="97" workbookViewId="0">
      <selection activeCell="A3" sqref="A3:A6"/>
    </sheetView>
  </sheetViews>
  <sheetFormatPr defaultRowHeight="13.2" x14ac:dyDescent="0.25"/>
  <cols>
    <col min="1" max="1" width="8.6640625" customWidth="1"/>
    <col min="2" max="2" width="8.33203125" customWidth="1"/>
    <col min="3" max="3" width="4.33203125" customWidth="1"/>
    <col min="4" max="4" width="28.6640625" customWidth="1"/>
    <col min="5" max="5" width="12.44140625" customWidth="1"/>
    <col min="6" max="6" width="11.109375" customWidth="1"/>
    <col min="7" max="10" width="10.109375" bestFit="1" customWidth="1"/>
    <col min="11" max="13" width="11.109375" customWidth="1"/>
    <col min="14" max="14" width="11.109375" style="51" customWidth="1"/>
    <col min="15" max="15" width="13.6640625" customWidth="1"/>
  </cols>
  <sheetData>
    <row r="1" spans="1:26" s="5" customFormat="1" ht="27.6" x14ac:dyDescent="0.4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85" t="s">
        <v>25</v>
      </c>
      <c r="O1" s="85" t="s">
        <v>26</v>
      </c>
    </row>
    <row r="2" spans="1:26" ht="12.75" customHeight="1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83">
        <v>0.25</v>
      </c>
      <c r="O2" s="84">
        <v>0.26041666666666669</v>
      </c>
    </row>
    <row r="3" spans="1:26" ht="12.75" customHeight="1" x14ac:dyDescent="0.25">
      <c r="A3" s="124" t="s">
        <v>17</v>
      </c>
      <c r="B3" s="93" t="s">
        <v>10</v>
      </c>
      <c r="C3" s="96" t="s">
        <v>12</v>
      </c>
      <c r="D3" s="33" t="s">
        <v>0</v>
      </c>
      <c r="E3" s="32" t="s">
        <v>20</v>
      </c>
      <c r="F3" s="29" t="s">
        <v>1</v>
      </c>
      <c r="G3" s="30" t="s">
        <v>13</v>
      </c>
      <c r="H3" s="30" t="s">
        <v>15</v>
      </c>
      <c r="I3" s="30" t="s">
        <v>14</v>
      </c>
      <c r="J3" s="31" t="s">
        <v>19</v>
      </c>
      <c r="K3" s="41" t="s">
        <v>4</v>
      </c>
      <c r="L3" s="36" t="s">
        <v>21</v>
      </c>
      <c r="M3" s="48"/>
      <c r="N3" s="49"/>
      <c r="O3" s="109" t="s">
        <v>5</v>
      </c>
    </row>
    <row r="4" spans="1:26" ht="12.75" customHeight="1" x14ac:dyDescent="0.25">
      <c r="A4" s="125"/>
      <c r="B4" s="94"/>
      <c r="C4" s="97"/>
      <c r="D4" s="34" t="s">
        <v>8</v>
      </c>
      <c r="E4" s="26" t="s">
        <v>2</v>
      </c>
      <c r="F4" s="24" t="s">
        <v>2</v>
      </c>
      <c r="G4" s="16" t="s">
        <v>16</v>
      </c>
      <c r="H4" s="16" t="s">
        <v>16</v>
      </c>
      <c r="I4" s="16" t="s">
        <v>16</v>
      </c>
      <c r="J4" s="25" t="s">
        <v>16</v>
      </c>
      <c r="K4" s="42" t="s">
        <v>16</v>
      </c>
      <c r="L4" s="37" t="s">
        <v>16</v>
      </c>
      <c r="M4" s="112" t="s">
        <v>22</v>
      </c>
      <c r="N4" s="115" t="s">
        <v>24</v>
      </c>
      <c r="O4" s="110"/>
    </row>
    <row r="5" spans="1:26" ht="12.75" customHeight="1" x14ac:dyDescent="0.25">
      <c r="A5" s="125"/>
      <c r="B5" s="94"/>
      <c r="C5" s="97"/>
      <c r="D5" s="34" t="s">
        <v>9</v>
      </c>
      <c r="E5" s="26" t="s">
        <v>3</v>
      </c>
      <c r="F5" s="24" t="s">
        <v>3</v>
      </c>
      <c r="G5" s="16" t="s">
        <v>6</v>
      </c>
      <c r="H5" s="16" t="s">
        <v>6</v>
      </c>
      <c r="I5" s="16" t="s">
        <v>6</v>
      </c>
      <c r="J5" s="25" t="s">
        <v>6</v>
      </c>
      <c r="K5" s="42" t="s">
        <v>6</v>
      </c>
      <c r="L5" s="37" t="s">
        <v>6</v>
      </c>
      <c r="M5" s="113"/>
      <c r="N5" s="116" t="s">
        <v>23</v>
      </c>
      <c r="O5" s="110"/>
    </row>
    <row r="6" spans="1:26" ht="12.75" customHeight="1" thickBot="1" x14ac:dyDescent="0.3">
      <c r="A6" s="126"/>
      <c r="B6" s="95"/>
      <c r="C6" s="98"/>
      <c r="D6" s="35" t="s">
        <v>11</v>
      </c>
      <c r="E6" s="44"/>
      <c r="F6" s="27"/>
      <c r="G6" s="17"/>
      <c r="H6" s="17" t="s">
        <v>7</v>
      </c>
      <c r="I6" s="17" t="s">
        <v>7</v>
      </c>
      <c r="J6" s="28"/>
      <c r="K6" s="43"/>
      <c r="L6" s="37"/>
      <c r="M6" s="114"/>
      <c r="N6" s="117"/>
      <c r="O6" s="111"/>
    </row>
    <row r="7" spans="1:26" ht="12.75" customHeight="1" x14ac:dyDescent="0.25">
      <c r="A7" s="121">
        <v>1</v>
      </c>
      <c r="B7" s="99">
        <v>2</v>
      </c>
      <c r="C7" s="102" t="s">
        <v>31</v>
      </c>
      <c r="D7" s="72" t="s">
        <v>44</v>
      </c>
      <c r="E7" s="45">
        <v>0.35625000000000001</v>
      </c>
      <c r="F7" s="18">
        <v>0.50972222222222219</v>
      </c>
      <c r="G7" s="11">
        <v>0</v>
      </c>
      <c r="H7" s="12">
        <v>0</v>
      </c>
      <c r="I7" s="12">
        <v>0</v>
      </c>
      <c r="J7" s="19">
        <v>0</v>
      </c>
      <c r="K7" s="38">
        <v>0</v>
      </c>
      <c r="L7" s="38">
        <v>0</v>
      </c>
      <c r="M7" s="46"/>
      <c r="N7" s="50"/>
      <c r="O7" s="118">
        <f>(F8-F7)+(G8+H8+I8+J8+K8+L8+N8)-(H9+I9)</f>
        <v>3.7499999999999978E-2</v>
      </c>
      <c r="P7" s="1"/>
      <c r="Q7" s="9"/>
      <c r="R7" s="7"/>
      <c r="T7" s="10"/>
      <c r="U7" s="10"/>
      <c r="V7" s="10"/>
      <c r="Z7" s="3"/>
    </row>
    <row r="8" spans="1:26" ht="12.75" customHeight="1" x14ac:dyDescent="0.25">
      <c r="A8" s="122"/>
      <c r="B8" s="100"/>
      <c r="C8" s="103"/>
      <c r="D8" s="72" t="s">
        <v>45</v>
      </c>
      <c r="E8" s="46">
        <v>0</v>
      </c>
      <c r="F8" s="20">
        <v>0.54722222222222217</v>
      </c>
      <c r="G8" s="13" t="str">
        <f t="shared" ref="G8:L8" si="0">"00:"&amp;G7&amp;":00"</f>
        <v>00:0:00</v>
      </c>
      <c r="H8" s="13" t="str">
        <f t="shared" si="0"/>
        <v>00:0:00</v>
      </c>
      <c r="I8" s="13" t="str">
        <f t="shared" si="0"/>
        <v>00:0:00</v>
      </c>
      <c r="J8" s="21" t="str">
        <f t="shared" si="0"/>
        <v>00:0:00</v>
      </c>
      <c r="K8" s="39" t="str">
        <f t="shared" si="0"/>
        <v>00:0:00</v>
      </c>
      <c r="L8" s="39" t="str">
        <f t="shared" si="0"/>
        <v>00:0:00</v>
      </c>
      <c r="M8" s="46">
        <v>0</v>
      </c>
      <c r="N8" s="50">
        <v>0</v>
      </c>
      <c r="O8" s="119"/>
      <c r="P8" s="1"/>
      <c r="Q8" s="9"/>
      <c r="R8" s="7"/>
      <c r="T8" s="10"/>
      <c r="U8" s="10"/>
      <c r="V8" s="10"/>
      <c r="Z8" s="3"/>
    </row>
    <row r="9" spans="1:26" ht="12.75" customHeight="1" thickBot="1" x14ac:dyDescent="0.3">
      <c r="A9" s="123"/>
      <c r="B9" s="101"/>
      <c r="C9" s="104"/>
      <c r="D9" s="73" t="s">
        <v>32</v>
      </c>
      <c r="E9" s="47">
        <f>E8-E7-M8</f>
        <v>-0.35625000000000001</v>
      </c>
      <c r="F9" s="22">
        <f>F8-F7</f>
        <v>3.7499999999999978E-2</v>
      </c>
      <c r="G9" s="14"/>
      <c r="H9" s="15">
        <v>0</v>
      </c>
      <c r="I9" s="15">
        <v>0</v>
      </c>
      <c r="J9" s="23"/>
      <c r="K9" s="40"/>
      <c r="L9" s="40"/>
      <c r="M9" s="47"/>
      <c r="N9" s="59"/>
      <c r="O9" s="120"/>
      <c r="P9" s="1"/>
      <c r="Q9" s="9"/>
      <c r="R9" s="7"/>
      <c r="T9" s="10"/>
      <c r="U9" s="10"/>
      <c r="V9" s="10"/>
      <c r="Z9" s="3"/>
    </row>
    <row r="10" spans="1:26" ht="12.75" customHeight="1" x14ac:dyDescent="0.25">
      <c r="A10" s="121">
        <v>2</v>
      </c>
      <c r="B10" s="99">
        <v>4</v>
      </c>
      <c r="C10" s="102" t="s">
        <v>33</v>
      </c>
      <c r="D10" s="72" t="s">
        <v>48</v>
      </c>
      <c r="E10" s="45">
        <v>0.36041666666666666</v>
      </c>
      <c r="F10" s="18">
        <v>0.51250000000000007</v>
      </c>
      <c r="G10" s="11">
        <v>0</v>
      </c>
      <c r="H10" s="12">
        <v>0</v>
      </c>
      <c r="I10" s="12">
        <v>0</v>
      </c>
      <c r="J10" s="19">
        <v>0</v>
      </c>
      <c r="K10" s="38">
        <v>0</v>
      </c>
      <c r="L10" s="38">
        <v>0</v>
      </c>
      <c r="M10" s="46"/>
      <c r="N10" s="50"/>
      <c r="O10" s="118">
        <f>(F11-F10)+(G11+H11+I11+J11+K11+L11+N11)-(H12+I12)</f>
        <v>3.7604166666666661E-2</v>
      </c>
      <c r="P10" s="1"/>
      <c r="R10" s="7"/>
      <c r="T10" s="10"/>
      <c r="U10" s="10"/>
      <c r="V10" s="10"/>
      <c r="Z10" s="3"/>
    </row>
    <row r="11" spans="1:26" ht="12.75" customHeight="1" x14ac:dyDescent="0.25">
      <c r="A11" s="122"/>
      <c r="B11" s="100"/>
      <c r="C11" s="103"/>
      <c r="D11" s="72" t="s">
        <v>49</v>
      </c>
      <c r="E11" s="46">
        <v>0</v>
      </c>
      <c r="F11" s="20">
        <v>0.55010416666666673</v>
      </c>
      <c r="G11" s="13" t="str">
        <f t="shared" ref="G11:L11" si="1">"00:"&amp;G10&amp;":00"</f>
        <v>00:0:00</v>
      </c>
      <c r="H11" s="13" t="str">
        <f t="shared" si="1"/>
        <v>00:0:00</v>
      </c>
      <c r="I11" s="13" t="str">
        <f t="shared" si="1"/>
        <v>00:0:00</v>
      </c>
      <c r="J11" s="21" t="str">
        <f t="shared" si="1"/>
        <v>00:0:00</v>
      </c>
      <c r="K11" s="39" t="str">
        <f t="shared" si="1"/>
        <v>00:0:00</v>
      </c>
      <c r="L11" s="39" t="str">
        <f t="shared" si="1"/>
        <v>00:0:00</v>
      </c>
      <c r="M11" s="46">
        <v>0</v>
      </c>
      <c r="N11" s="50">
        <v>0</v>
      </c>
      <c r="O11" s="119"/>
      <c r="P11" s="1"/>
      <c r="R11" s="7"/>
      <c r="T11" s="10"/>
      <c r="U11" s="10"/>
      <c r="V11" s="10"/>
      <c r="Z11" s="3"/>
    </row>
    <row r="12" spans="1:26" ht="12.75" customHeight="1" thickBot="1" x14ac:dyDescent="0.3">
      <c r="A12" s="123"/>
      <c r="B12" s="101"/>
      <c r="C12" s="104"/>
      <c r="D12" s="75" t="s">
        <v>35</v>
      </c>
      <c r="E12" s="47">
        <f>E11-E10-M11</f>
        <v>-0.36041666666666666</v>
      </c>
      <c r="F12" s="22">
        <f>F11-F10</f>
        <v>3.7604166666666661E-2</v>
      </c>
      <c r="G12" s="14"/>
      <c r="H12" s="15">
        <v>0</v>
      </c>
      <c r="I12" s="15">
        <v>0</v>
      </c>
      <c r="J12" s="23"/>
      <c r="K12" s="40"/>
      <c r="L12" s="40"/>
      <c r="M12" s="47"/>
      <c r="N12" s="59"/>
      <c r="O12" s="120"/>
      <c r="P12" s="1"/>
      <c r="R12" s="7"/>
      <c r="T12" s="10"/>
      <c r="U12" s="10"/>
      <c r="V12" s="10"/>
      <c r="Z12" s="3"/>
    </row>
    <row r="13" spans="1:26" ht="12.75" customHeight="1" x14ac:dyDescent="0.25">
      <c r="A13" s="121">
        <v>3</v>
      </c>
      <c r="B13" s="99">
        <v>3</v>
      </c>
      <c r="C13" s="102" t="s">
        <v>33</v>
      </c>
      <c r="D13" s="72" t="s">
        <v>46</v>
      </c>
      <c r="E13" s="45">
        <v>0.35833333333333334</v>
      </c>
      <c r="F13" s="18">
        <v>0.46388888888888885</v>
      </c>
      <c r="G13" s="11">
        <v>0</v>
      </c>
      <c r="H13" s="12">
        <v>0</v>
      </c>
      <c r="I13" s="12">
        <v>0</v>
      </c>
      <c r="J13" s="19">
        <v>0</v>
      </c>
      <c r="K13" s="38">
        <v>0</v>
      </c>
      <c r="L13" s="38">
        <v>2</v>
      </c>
      <c r="M13" s="46"/>
      <c r="N13" s="50"/>
      <c r="O13" s="118">
        <f>(F14-F13)+(G14+H14+I14+J14+K14+L14+N14)-(H15+I15)</f>
        <v>4.2303240740740718E-2</v>
      </c>
      <c r="P13" s="4"/>
      <c r="R13" s="7"/>
      <c r="S13" s="8"/>
      <c r="Z13" s="6"/>
    </row>
    <row r="14" spans="1:26" ht="12.75" customHeight="1" x14ac:dyDescent="0.25">
      <c r="A14" s="122"/>
      <c r="B14" s="100"/>
      <c r="C14" s="103"/>
      <c r="D14" s="72" t="s">
        <v>47</v>
      </c>
      <c r="E14" s="46">
        <v>0</v>
      </c>
      <c r="F14" s="20">
        <v>0.50480324074074068</v>
      </c>
      <c r="G14" s="13" t="str">
        <f t="shared" ref="G14:L14" si="2">"00:"&amp;G13&amp;":00"</f>
        <v>00:0:00</v>
      </c>
      <c r="H14" s="13" t="str">
        <f t="shared" si="2"/>
        <v>00:0:00</v>
      </c>
      <c r="I14" s="13" t="str">
        <f t="shared" si="2"/>
        <v>00:0:00</v>
      </c>
      <c r="J14" s="21" t="str">
        <f t="shared" si="2"/>
        <v>00:0:00</v>
      </c>
      <c r="K14" s="39" t="str">
        <f t="shared" si="2"/>
        <v>00:0:00</v>
      </c>
      <c r="L14" s="39" t="str">
        <f t="shared" si="2"/>
        <v>00:2:00</v>
      </c>
      <c r="M14" s="46">
        <v>0</v>
      </c>
      <c r="N14" s="50">
        <v>0</v>
      </c>
      <c r="O14" s="119"/>
      <c r="P14" s="1"/>
      <c r="Q14" s="9"/>
      <c r="R14" s="7"/>
      <c r="S14" s="2"/>
      <c r="T14" s="2"/>
      <c r="U14" s="2"/>
      <c r="V14" s="2"/>
      <c r="W14" s="2"/>
      <c r="X14" s="2"/>
      <c r="Y14" s="2"/>
      <c r="Z14" s="3"/>
    </row>
    <row r="15" spans="1:26" ht="12.75" customHeight="1" thickBot="1" x14ac:dyDescent="0.3">
      <c r="A15" s="123"/>
      <c r="B15" s="101"/>
      <c r="C15" s="104"/>
      <c r="D15" s="74" t="s">
        <v>34</v>
      </c>
      <c r="E15" s="47">
        <f>E14-E13-M14</f>
        <v>-0.35833333333333334</v>
      </c>
      <c r="F15" s="22">
        <f>F14-F13</f>
        <v>4.0914351851851827E-2</v>
      </c>
      <c r="G15" s="14"/>
      <c r="H15" s="15">
        <v>0</v>
      </c>
      <c r="I15" s="15">
        <v>0</v>
      </c>
      <c r="J15" s="23"/>
      <c r="K15" s="40"/>
      <c r="L15" s="40"/>
      <c r="M15" s="47"/>
      <c r="N15" s="59"/>
      <c r="O15" s="120"/>
      <c r="P15" s="1"/>
      <c r="R15" s="7"/>
      <c r="T15" s="10"/>
      <c r="U15" s="10"/>
      <c r="V15" s="10"/>
      <c r="Z15" s="3"/>
    </row>
    <row r="16" spans="1:26" ht="12.75" customHeight="1" x14ac:dyDescent="0.25">
      <c r="A16" s="121">
        <v>4</v>
      </c>
      <c r="B16" s="99">
        <v>5</v>
      </c>
      <c r="C16" s="102" t="s">
        <v>33</v>
      </c>
      <c r="D16" s="72" t="s">
        <v>50</v>
      </c>
      <c r="E16" s="45">
        <v>0.36249999999999999</v>
      </c>
      <c r="F16" s="18">
        <v>0.50486111111111109</v>
      </c>
      <c r="G16" s="11">
        <v>0</v>
      </c>
      <c r="H16" s="12">
        <v>0</v>
      </c>
      <c r="I16" s="12">
        <v>0</v>
      </c>
      <c r="J16" s="19">
        <v>0</v>
      </c>
      <c r="K16" s="38">
        <v>0</v>
      </c>
      <c r="L16" s="38">
        <v>2</v>
      </c>
      <c r="M16" s="46"/>
      <c r="N16" s="50"/>
      <c r="O16" s="118">
        <f>(F17-F16)+(G17+H17+I17+J17+K17+L17+N17)-(H18+I18)</f>
        <v>4.3599537037037013E-2</v>
      </c>
      <c r="P16" s="4"/>
      <c r="R16" s="7"/>
      <c r="S16" s="8"/>
      <c r="Z16" s="6"/>
    </row>
    <row r="17" spans="1:26" ht="12.75" customHeight="1" x14ac:dyDescent="0.25">
      <c r="A17" s="122"/>
      <c r="B17" s="100"/>
      <c r="C17" s="103"/>
      <c r="D17" s="72" t="s">
        <v>51</v>
      </c>
      <c r="E17" s="46">
        <v>0</v>
      </c>
      <c r="F17" s="20">
        <v>0.54707175925925922</v>
      </c>
      <c r="G17" s="13" t="str">
        <f t="shared" ref="G17:L17" si="3">"00:"&amp;G16&amp;":00"</f>
        <v>00:0:00</v>
      </c>
      <c r="H17" s="13" t="str">
        <f t="shared" si="3"/>
        <v>00:0:00</v>
      </c>
      <c r="I17" s="13" t="str">
        <f t="shared" si="3"/>
        <v>00:0:00</v>
      </c>
      <c r="J17" s="21" t="str">
        <f t="shared" si="3"/>
        <v>00:0:00</v>
      </c>
      <c r="K17" s="39" t="str">
        <f t="shared" si="3"/>
        <v>00:0:00</v>
      </c>
      <c r="L17" s="39" t="str">
        <f t="shared" si="3"/>
        <v>00:2:00</v>
      </c>
      <c r="M17" s="46">
        <v>0</v>
      </c>
      <c r="N17" s="50">
        <v>0</v>
      </c>
      <c r="O17" s="119"/>
      <c r="P17" s="1"/>
      <c r="Q17" s="9"/>
      <c r="R17" s="7"/>
      <c r="S17" s="2"/>
      <c r="T17" s="2"/>
      <c r="U17" s="2"/>
      <c r="V17" s="2"/>
      <c r="W17" s="2"/>
      <c r="X17" s="2"/>
      <c r="Y17" s="2"/>
      <c r="Z17" s="3"/>
    </row>
    <row r="18" spans="1:26" ht="12.75" customHeight="1" thickBot="1" x14ac:dyDescent="0.3">
      <c r="A18" s="123"/>
      <c r="B18" s="101"/>
      <c r="C18" s="104"/>
      <c r="D18" s="76" t="s">
        <v>36</v>
      </c>
      <c r="E18" s="47">
        <f>E17-E16-M17</f>
        <v>-0.36249999999999999</v>
      </c>
      <c r="F18" s="22">
        <f>F17-F16</f>
        <v>4.2210648148148122E-2</v>
      </c>
      <c r="G18" s="14"/>
      <c r="H18" s="15">
        <v>0</v>
      </c>
      <c r="I18" s="15">
        <v>0</v>
      </c>
      <c r="J18" s="23"/>
      <c r="K18" s="40"/>
      <c r="L18" s="40"/>
      <c r="M18" s="47"/>
      <c r="N18" s="59"/>
      <c r="O18" s="120"/>
      <c r="P18" s="1"/>
      <c r="Q18" s="9"/>
      <c r="R18" s="7"/>
      <c r="T18" s="10"/>
      <c r="U18" s="10"/>
      <c r="V18" s="10"/>
      <c r="Z18" s="3"/>
    </row>
    <row r="19" spans="1:26" ht="12.75" customHeight="1" x14ac:dyDescent="0.25">
      <c r="A19" s="121">
        <v>5</v>
      </c>
      <c r="B19" s="99">
        <v>7</v>
      </c>
      <c r="C19" s="102" t="s">
        <v>31</v>
      </c>
      <c r="D19" s="72" t="s">
        <v>54</v>
      </c>
      <c r="E19" s="45">
        <v>0.3666666666666667</v>
      </c>
      <c r="F19" s="18">
        <v>0.48819444444444443</v>
      </c>
      <c r="G19" s="11">
        <v>0</v>
      </c>
      <c r="H19" s="12">
        <v>0</v>
      </c>
      <c r="I19" s="12">
        <v>0</v>
      </c>
      <c r="J19" s="19">
        <v>0</v>
      </c>
      <c r="K19" s="38">
        <v>0</v>
      </c>
      <c r="L19" s="38">
        <v>3</v>
      </c>
      <c r="M19" s="46"/>
      <c r="N19" s="50"/>
      <c r="O19" s="118">
        <f>(F20-F19)+(G20+H20+I20+J20+K20+L20+N20)-(H21+I21)</f>
        <v>4.4363425925925966E-2</v>
      </c>
      <c r="P19" s="1"/>
      <c r="Q19" s="9"/>
      <c r="R19" s="7"/>
      <c r="T19" s="10"/>
      <c r="U19" s="10"/>
      <c r="V19" s="10"/>
      <c r="Z19" s="3"/>
    </row>
    <row r="20" spans="1:26" ht="12.75" customHeight="1" x14ac:dyDescent="0.25">
      <c r="A20" s="122"/>
      <c r="B20" s="100"/>
      <c r="C20" s="103"/>
      <c r="D20" s="72" t="s">
        <v>55</v>
      </c>
      <c r="E20" s="46">
        <v>0</v>
      </c>
      <c r="F20" s="20">
        <v>0.53047453703703706</v>
      </c>
      <c r="G20" s="13" t="str">
        <f t="shared" ref="G20:L20" si="4">"00:"&amp;G19&amp;":00"</f>
        <v>00:0:00</v>
      </c>
      <c r="H20" s="13" t="str">
        <f t="shared" si="4"/>
        <v>00:0:00</v>
      </c>
      <c r="I20" s="13" t="str">
        <f t="shared" si="4"/>
        <v>00:0:00</v>
      </c>
      <c r="J20" s="21" t="str">
        <f t="shared" si="4"/>
        <v>00:0:00</v>
      </c>
      <c r="K20" s="39" t="str">
        <f t="shared" si="4"/>
        <v>00:0:00</v>
      </c>
      <c r="L20" s="39" t="str">
        <f t="shared" si="4"/>
        <v>00:3:00</v>
      </c>
      <c r="M20" s="46">
        <v>0</v>
      </c>
      <c r="N20" s="50">
        <v>0</v>
      </c>
      <c r="O20" s="119"/>
      <c r="P20" s="1"/>
      <c r="Q20" s="9"/>
      <c r="R20" s="7"/>
      <c r="T20" s="10"/>
      <c r="U20" s="10"/>
      <c r="V20" s="10"/>
      <c r="Z20" s="3"/>
    </row>
    <row r="21" spans="1:26" ht="12.75" customHeight="1" thickBot="1" x14ac:dyDescent="0.3">
      <c r="A21" s="123"/>
      <c r="B21" s="101"/>
      <c r="C21" s="104"/>
      <c r="D21" s="73" t="s">
        <v>32</v>
      </c>
      <c r="E21" s="47">
        <f>E20-E19-M20</f>
        <v>-0.3666666666666667</v>
      </c>
      <c r="F21" s="22">
        <f>F20-F19</f>
        <v>4.2280092592592633E-2</v>
      </c>
      <c r="G21" s="14"/>
      <c r="H21" s="15">
        <v>0</v>
      </c>
      <c r="I21" s="15">
        <v>0</v>
      </c>
      <c r="J21" s="23"/>
      <c r="K21" s="40"/>
      <c r="L21" s="40"/>
      <c r="M21" s="47"/>
      <c r="N21" s="59"/>
      <c r="O21" s="120"/>
      <c r="P21" s="1"/>
      <c r="Q21" s="9"/>
      <c r="R21" s="7"/>
      <c r="T21" s="10"/>
      <c r="U21" s="10"/>
      <c r="V21" s="10"/>
      <c r="Z21" s="3"/>
    </row>
    <row r="22" spans="1:26" ht="12.75" customHeight="1" x14ac:dyDescent="0.25">
      <c r="A22" s="121">
        <v>6</v>
      </c>
      <c r="B22" s="99">
        <v>6</v>
      </c>
      <c r="C22" s="102" t="s">
        <v>33</v>
      </c>
      <c r="D22" s="72" t="s">
        <v>52</v>
      </c>
      <c r="E22" s="45">
        <v>0.36458333333333331</v>
      </c>
      <c r="F22" s="18">
        <v>0.51874999999999993</v>
      </c>
      <c r="G22" s="11">
        <v>0</v>
      </c>
      <c r="H22" s="12">
        <v>0</v>
      </c>
      <c r="I22" s="12">
        <v>0</v>
      </c>
      <c r="J22" s="19">
        <v>0</v>
      </c>
      <c r="K22" s="38">
        <v>0</v>
      </c>
      <c r="L22" s="38">
        <v>1</v>
      </c>
      <c r="M22" s="46"/>
      <c r="N22" s="50"/>
      <c r="O22" s="118">
        <f>(F23-F22)+(G23+H23+I23+J23+K23+L23+N23)-(H24+I24)</f>
        <v>4.4467592592592697E-2</v>
      </c>
      <c r="P22" s="1"/>
      <c r="Q22" s="9"/>
      <c r="R22" s="7"/>
      <c r="T22" s="10"/>
      <c r="U22" s="10"/>
      <c r="V22" s="10"/>
      <c r="Z22" s="3"/>
    </row>
    <row r="23" spans="1:26" ht="12.75" customHeight="1" x14ac:dyDescent="0.25">
      <c r="A23" s="122"/>
      <c r="B23" s="100"/>
      <c r="C23" s="103"/>
      <c r="D23" s="72" t="s">
        <v>53</v>
      </c>
      <c r="E23" s="46">
        <v>0</v>
      </c>
      <c r="F23" s="20">
        <v>0.56252314814814819</v>
      </c>
      <c r="G23" s="13" t="str">
        <f t="shared" ref="G23:L23" si="5">"00:"&amp;G22&amp;":00"</f>
        <v>00:0:00</v>
      </c>
      <c r="H23" s="13" t="str">
        <f t="shared" si="5"/>
        <v>00:0:00</v>
      </c>
      <c r="I23" s="13" t="str">
        <f t="shared" si="5"/>
        <v>00:0:00</v>
      </c>
      <c r="J23" s="21" t="str">
        <f t="shared" si="5"/>
        <v>00:0:00</v>
      </c>
      <c r="K23" s="39" t="str">
        <f t="shared" si="5"/>
        <v>00:0:00</v>
      </c>
      <c r="L23" s="39" t="str">
        <f t="shared" si="5"/>
        <v>00:1:00</v>
      </c>
      <c r="M23" s="46">
        <v>0</v>
      </c>
      <c r="N23" s="50">
        <v>0</v>
      </c>
      <c r="O23" s="119"/>
      <c r="P23" s="1"/>
      <c r="Q23" s="9"/>
      <c r="R23" s="7"/>
      <c r="T23" s="10"/>
      <c r="U23" s="10"/>
      <c r="V23" s="10"/>
      <c r="Z23" s="3"/>
    </row>
    <row r="24" spans="1:26" ht="12.75" customHeight="1" thickBot="1" x14ac:dyDescent="0.3">
      <c r="A24" s="123"/>
      <c r="B24" s="101"/>
      <c r="C24" s="104"/>
      <c r="D24" s="73" t="s">
        <v>32</v>
      </c>
      <c r="E24" s="47">
        <f>E23-E22-M23</f>
        <v>-0.36458333333333331</v>
      </c>
      <c r="F24" s="22">
        <f>F23-F22</f>
        <v>4.3773148148148255E-2</v>
      </c>
      <c r="G24" s="14"/>
      <c r="H24" s="15">
        <v>0</v>
      </c>
      <c r="I24" s="15">
        <v>0</v>
      </c>
      <c r="J24" s="23"/>
      <c r="K24" s="40"/>
      <c r="L24" s="40"/>
      <c r="M24" s="47"/>
      <c r="N24" s="59"/>
      <c r="O24" s="120"/>
      <c r="P24" s="1"/>
      <c r="Q24" s="9"/>
      <c r="R24" s="7"/>
      <c r="T24" s="10"/>
      <c r="U24" s="10"/>
      <c r="V24" s="10"/>
      <c r="Z24" s="3"/>
    </row>
    <row r="25" spans="1:26" ht="12.75" customHeight="1" x14ac:dyDescent="0.25">
      <c r="A25" s="121">
        <v>7</v>
      </c>
      <c r="B25" s="99">
        <v>8</v>
      </c>
      <c r="C25" s="102" t="s">
        <v>33</v>
      </c>
      <c r="D25" s="72" t="s">
        <v>56</v>
      </c>
      <c r="E25" s="45">
        <v>0.36874999999999997</v>
      </c>
      <c r="F25" s="18">
        <v>0.52569444444444446</v>
      </c>
      <c r="G25" s="11">
        <v>0</v>
      </c>
      <c r="H25" s="12">
        <v>0</v>
      </c>
      <c r="I25" s="12">
        <v>0</v>
      </c>
      <c r="J25" s="19">
        <v>0</v>
      </c>
      <c r="K25" s="38">
        <v>0</v>
      </c>
      <c r="L25" s="38">
        <v>1</v>
      </c>
      <c r="M25" s="46"/>
      <c r="N25" s="50"/>
      <c r="O25" s="118">
        <f>(F26-F25)+(G26+H26+I26+J26+K26+L26+N26)-(H27+I27)</f>
        <v>4.5914351851851887E-2</v>
      </c>
    </row>
    <row r="26" spans="1:26" ht="12.75" customHeight="1" x14ac:dyDescent="0.25">
      <c r="A26" s="122"/>
      <c r="B26" s="100"/>
      <c r="C26" s="103"/>
      <c r="D26" s="72" t="s">
        <v>57</v>
      </c>
      <c r="E26" s="46">
        <v>0</v>
      </c>
      <c r="F26" s="20">
        <v>0.57091435185185191</v>
      </c>
      <c r="G26" s="13" t="str">
        <f t="shared" ref="G26:L26" si="6">"00:"&amp;G25&amp;":00"</f>
        <v>00:0:00</v>
      </c>
      <c r="H26" s="13" t="str">
        <f t="shared" si="6"/>
        <v>00:0:00</v>
      </c>
      <c r="I26" s="13" t="str">
        <f t="shared" si="6"/>
        <v>00:0:00</v>
      </c>
      <c r="J26" s="21" t="str">
        <f t="shared" si="6"/>
        <v>00:0:00</v>
      </c>
      <c r="K26" s="39" t="str">
        <f t="shared" si="6"/>
        <v>00:0:00</v>
      </c>
      <c r="L26" s="39" t="str">
        <f t="shared" si="6"/>
        <v>00:1:00</v>
      </c>
      <c r="M26" s="46">
        <v>0</v>
      </c>
      <c r="N26" s="50">
        <v>0</v>
      </c>
      <c r="O26" s="119"/>
    </row>
    <row r="27" spans="1:26" ht="12.75" customHeight="1" thickBot="1" x14ac:dyDescent="0.3">
      <c r="A27" s="123"/>
      <c r="B27" s="101"/>
      <c r="C27" s="104"/>
      <c r="D27" s="73" t="s">
        <v>32</v>
      </c>
      <c r="E27" s="47">
        <f>E26-E25-M26</f>
        <v>-0.36874999999999997</v>
      </c>
      <c r="F27" s="22">
        <f>F26-F25</f>
        <v>4.5219907407407445E-2</v>
      </c>
      <c r="G27" s="14"/>
      <c r="H27" s="15">
        <v>0</v>
      </c>
      <c r="I27" s="15">
        <v>0</v>
      </c>
      <c r="J27" s="23"/>
      <c r="K27" s="40"/>
      <c r="L27" s="40"/>
      <c r="M27" s="47"/>
      <c r="N27" s="59"/>
      <c r="O27" s="120"/>
    </row>
    <row r="28" spans="1:26" ht="12.75" customHeight="1" x14ac:dyDescent="0.25">
      <c r="A28" s="121">
        <v>8</v>
      </c>
      <c r="B28" s="99">
        <v>1</v>
      </c>
      <c r="C28" s="102" t="s">
        <v>31</v>
      </c>
      <c r="D28" s="71" t="s">
        <v>42</v>
      </c>
      <c r="E28" s="45">
        <v>0.35416666666666669</v>
      </c>
      <c r="F28" s="18">
        <v>0.47847222222222219</v>
      </c>
      <c r="G28" s="11">
        <v>0</v>
      </c>
      <c r="H28" s="12">
        <v>0</v>
      </c>
      <c r="I28" s="12">
        <v>0</v>
      </c>
      <c r="J28" s="19">
        <v>0</v>
      </c>
      <c r="K28" s="38">
        <v>0</v>
      </c>
      <c r="L28" s="38">
        <v>1</v>
      </c>
      <c r="M28" s="46"/>
      <c r="N28" s="50"/>
      <c r="O28" s="118">
        <f>(F29-F28)+(G29+H29+I29+J29+K29+L29+N29)-(H30+I30)</f>
        <v>4.6620370370370368E-2</v>
      </c>
    </row>
    <row r="29" spans="1:26" ht="12.75" customHeight="1" x14ac:dyDescent="0.25">
      <c r="A29" s="122"/>
      <c r="B29" s="100"/>
      <c r="C29" s="103"/>
      <c r="D29" s="72" t="s">
        <v>43</v>
      </c>
      <c r="E29" s="46">
        <v>0</v>
      </c>
      <c r="F29" s="20">
        <v>0.52439814814814811</v>
      </c>
      <c r="G29" s="13" t="str">
        <f t="shared" ref="G29:L29" si="7">"00:"&amp;G28&amp;":00"</f>
        <v>00:0:00</v>
      </c>
      <c r="H29" s="13" t="str">
        <f t="shared" si="7"/>
        <v>00:0:00</v>
      </c>
      <c r="I29" s="13" t="str">
        <f t="shared" si="7"/>
        <v>00:0:00</v>
      </c>
      <c r="J29" s="21" t="str">
        <f t="shared" si="7"/>
        <v>00:0:00</v>
      </c>
      <c r="K29" s="39" t="str">
        <f t="shared" si="7"/>
        <v>00:0:00</v>
      </c>
      <c r="L29" s="39" t="str">
        <f t="shared" si="7"/>
        <v>00:1:00</v>
      </c>
      <c r="M29" s="46">
        <v>0</v>
      </c>
      <c r="N29" s="50">
        <v>0</v>
      </c>
      <c r="O29" s="119"/>
    </row>
    <row r="30" spans="1:26" ht="12.75" customHeight="1" thickBot="1" x14ac:dyDescent="0.3">
      <c r="A30" s="123"/>
      <c r="B30" s="101"/>
      <c r="C30" s="104"/>
      <c r="D30" s="73" t="s">
        <v>32</v>
      </c>
      <c r="E30" s="47">
        <f>E29-E28-M29</f>
        <v>-0.35416666666666669</v>
      </c>
      <c r="F30" s="22">
        <f>F29-F28</f>
        <v>4.5925925925925926E-2</v>
      </c>
      <c r="G30" s="14"/>
      <c r="H30" s="15">
        <v>0</v>
      </c>
      <c r="I30" s="15">
        <v>0</v>
      </c>
      <c r="J30" s="23"/>
      <c r="K30" s="40"/>
      <c r="L30" s="40"/>
      <c r="M30" s="47"/>
      <c r="N30" s="59"/>
      <c r="O30" s="120"/>
    </row>
    <row r="31" spans="1:26" ht="12.75" customHeight="1" x14ac:dyDescent="0.25">
      <c r="A31" s="121">
        <v>9</v>
      </c>
      <c r="B31" s="99">
        <v>13</v>
      </c>
      <c r="C31" s="102" t="s">
        <v>33</v>
      </c>
      <c r="D31" s="80" t="s">
        <v>66</v>
      </c>
      <c r="E31" s="45">
        <v>0.37916666666666665</v>
      </c>
      <c r="F31" s="18">
        <v>0.54583333333333328</v>
      </c>
      <c r="G31" s="11">
        <v>0</v>
      </c>
      <c r="H31" s="12">
        <v>0</v>
      </c>
      <c r="I31" s="12">
        <v>0</v>
      </c>
      <c r="J31" s="19">
        <v>0</v>
      </c>
      <c r="K31" s="38">
        <v>0</v>
      </c>
      <c r="L31" s="38">
        <v>1</v>
      </c>
      <c r="M31" s="46"/>
      <c r="N31" s="50"/>
      <c r="O31" s="118">
        <f>(F32-F31)+(G32+H32+I32+J32+K32+L32+N32)-(H33+I33)</f>
        <v>4.7245370370370465E-2</v>
      </c>
    </row>
    <row r="32" spans="1:26" ht="12.75" customHeight="1" x14ac:dyDescent="0.25">
      <c r="A32" s="122"/>
      <c r="B32" s="100"/>
      <c r="C32" s="103"/>
      <c r="D32" s="81" t="s">
        <v>67</v>
      </c>
      <c r="E32" s="46">
        <v>0</v>
      </c>
      <c r="F32" s="20">
        <v>0.5923842592592593</v>
      </c>
      <c r="G32" s="13" t="str">
        <f t="shared" ref="G32:L32" si="8">"00:"&amp;G31&amp;":00"</f>
        <v>00:0:00</v>
      </c>
      <c r="H32" s="13" t="str">
        <f t="shared" si="8"/>
        <v>00:0:00</v>
      </c>
      <c r="I32" s="13" t="str">
        <f t="shared" si="8"/>
        <v>00:0:00</v>
      </c>
      <c r="J32" s="21" t="str">
        <f t="shared" si="8"/>
        <v>00:0:00</v>
      </c>
      <c r="K32" s="39" t="str">
        <f t="shared" si="8"/>
        <v>00:0:00</v>
      </c>
      <c r="L32" s="39" t="str">
        <f t="shared" si="8"/>
        <v>00:1:00</v>
      </c>
      <c r="M32" s="46">
        <v>0</v>
      </c>
      <c r="N32" s="50">
        <v>0</v>
      </c>
      <c r="O32" s="119"/>
    </row>
    <row r="33" spans="1:26" ht="12.75" customHeight="1" thickBot="1" x14ac:dyDescent="0.3">
      <c r="A33" s="123"/>
      <c r="B33" s="101"/>
      <c r="C33" s="104"/>
      <c r="D33" s="82" t="s">
        <v>36</v>
      </c>
      <c r="E33" s="47">
        <f>E32-E31-M32</f>
        <v>-0.37916666666666665</v>
      </c>
      <c r="F33" s="22">
        <f>F32-F31</f>
        <v>4.6550925925926023E-2</v>
      </c>
      <c r="G33" s="14"/>
      <c r="H33" s="15">
        <v>0</v>
      </c>
      <c r="I33" s="15">
        <v>0</v>
      </c>
      <c r="J33" s="23"/>
      <c r="K33" s="40"/>
      <c r="L33" s="40"/>
      <c r="M33" s="47"/>
      <c r="N33" s="59"/>
      <c r="O33" s="120"/>
    </row>
    <row r="34" spans="1:26" ht="12.75" customHeight="1" x14ac:dyDescent="0.25">
      <c r="A34" s="121">
        <v>10</v>
      </c>
      <c r="B34" s="99">
        <v>10</v>
      </c>
      <c r="C34" s="102" t="s">
        <v>31</v>
      </c>
      <c r="D34" s="72" t="s">
        <v>60</v>
      </c>
      <c r="E34" s="45">
        <v>0.37291666666666662</v>
      </c>
      <c r="F34" s="18">
        <v>0.51527777777777783</v>
      </c>
      <c r="G34" s="11">
        <v>0</v>
      </c>
      <c r="H34" s="12">
        <v>0</v>
      </c>
      <c r="I34" s="12">
        <v>0</v>
      </c>
      <c r="J34" s="19">
        <v>0</v>
      </c>
      <c r="K34" s="38">
        <v>0</v>
      </c>
      <c r="L34" s="38">
        <v>1</v>
      </c>
      <c r="M34" s="46"/>
      <c r="N34" s="50"/>
      <c r="O34" s="118">
        <f>(F35-F34)+(G35+H35+I35+J35+K35+L35+N35)-(H36+I36)</f>
        <v>4.7430555555555531E-2</v>
      </c>
    </row>
    <row r="35" spans="1:26" ht="12.75" customHeight="1" x14ac:dyDescent="0.25">
      <c r="A35" s="122"/>
      <c r="B35" s="100"/>
      <c r="C35" s="103"/>
      <c r="D35" s="72" t="s">
        <v>61</v>
      </c>
      <c r="E35" s="46">
        <v>0</v>
      </c>
      <c r="F35" s="20">
        <v>0.56201388888888892</v>
      </c>
      <c r="G35" s="13" t="str">
        <f t="shared" ref="G35:L35" si="9">"00:"&amp;G34&amp;":00"</f>
        <v>00:0:00</v>
      </c>
      <c r="H35" s="13" t="str">
        <f t="shared" si="9"/>
        <v>00:0:00</v>
      </c>
      <c r="I35" s="13" t="str">
        <f t="shared" si="9"/>
        <v>00:0:00</v>
      </c>
      <c r="J35" s="21" t="str">
        <f t="shared" si="9"/>
        <v>00:0:00</v>
      </c>
      <c r="K35" s="39" t="str">
        <f t="shared" si="9"/>
        <v>00:0:00</v>
      </c>
      <c r="L35" s="39" t="str">
        <f t="shared" si="9"/>
        <v>00:1:00</v>
      </c>
      <c r="M35" s="46">
        <v>0</v>
      </c>
      <c r="N35" s="50">
        <v>0</v>
      </c>
      <c r="O35" s="119"/>
    </row>
    <row r="36" spans="1:26" ht="12.75" customHeight="1" thickBot="1" x14ac:dyDescent="0.3">
      <c r="A36" s="123"/>
      <c r="B36" s="101"/>
      <c r="C36" s="104"/>
      <c r="D36" s="76" t="s">
        <v>35</v>
      </c>
      <c r="E36" s="47">
        <f>E35-E34-M35</f>
        <v>-0.37291666666666662</v>
      </c>
      <c r="F36" s="22">
        <f>F35-F34</f>
        <v>4.6736111111111089E-2</v>
      </c>
      <c r="G36" s="14"/>
      <c r="H36" s="15">
        <v>0</v>
      </c>
      <c r="I36" s="15">
        <v>0</v>
      </c>
      <c r="J36" s="23"/>
      <c r="K36" s="40"/>
      <c r="L36" s="40"/>
      <c r="M36" s="47"/>
      <c r="N36" s="59"/>
      <c r="O36" s="120"/>
    </row>
    <row r="37" spans="1:26" ht="12.75" customHeight="1" x14ac:dyDescent="0.25">
      <c r="A37" s="121">
        <v>11</v>
      </c>
      <c r="B37" s="99">
        <v>9</v>
      </c>
      <c r="C37" s="102" t="s">
        <v>31</v>
      </c>
      <c r="D37" s="72" t="s">
        <v>58</v>
      </c>
      <c r="E37" s="45">
        <v>0.37083333333333335</v>
      </c>
      <c r="F37" s="18">
        <v>0.52986111111111112</v>
      </c>
      <c r="G37" s="11">
        <v>0</v>
      </c>
      <c r="H37" s="12">
        <v>0</v>
      </c>
      <c r="I37" s="12">
        <v>0</v>
      </c>
      <c r="J37" s="19">
        <v>0</v>
      </c>
      <c r="K37" s="38">
        <v>0</v>
      </c>
      <c r="L37" s="38">
        <v>1</v>
      </c>
      <c r="M37" s="46"/>
      <c r="N37" s="50"/>
      <c r="O37" s="118">
        <f>(F38-F37)+(G38+H38+I38+J38+K38+L38+N38)-(H39+I39)</f>
        <v>4.8136574074074012E-2</v>
      </c>
    </row>
    <row r="38" spans="1:26" ht="12.75" customHeight="1" x14ac:dyDescent="0.25">
      <c r="A38" s="122"/>
      <c r="B38" s="100"/>
      <c r="C38" s="103"/>
      <c r="D38" s="72" t="s">
        <v>59</v>
      </c>
      <c r="E38" s="46">
        <v>0</v>
      </c>
      <c r="F38" s="20">
        <v>0.57730324074074069</v>
      </c>
      <c r="G38" s="13" t="str">
        <f t="shared" ref="G38:L38" si="10">"00:"&amp;G37&amp;":00"</f>
        <v>00:0:00</v>
      </c>
      <c r="H38" s="13" t="str">
        <f t="shared" si="10"/>
        <v>00:0:00</v>
      </c>
      <c r="I38" s="13" t="str">
        <f t="shared" si="10"/>
        <v>00:0:00</v>
      </c>
      <c r="J38" s="21" t="str">
        <f t="shared" si="10"/>
        <v>00:0:00</v>
      </c>
      <c r="K38" s="39" t="str">
        <f t="shared" si="10"/>
        <v>00:0:00</v>
      </c>
      <c r="L38" s="39" t="str">
        <f t="shared" si="10"/>
        <v>00:1:00</v>
      </c>
      <c r="M38" s="46">
        <v>0</v>
      </c>
      <c r="N38" s="50">
        <v>0</v>
      </c>
      <c r="O38" s="119"/>
    </row>
    <row r="39" spans="1:26" ht="12.75" customHeight="1" thickBot="1" x14ac:dyDescent="0.3">
      <c r="A39" s="123"/>
      <c r="B39" s="101"/>
      <c r="C39" s="104"/>
      <c r="D39" s="73" t="s">
        <v>37</v>
      </c>
      <c r="E39" s="47">
        <f>E38-E37-M38</f>
        <v>-0.37083333333333335</v>
      </c>
      <c r="F39" s="22">
        <f>F38-F37</f>
        <v>4.744212962962957E-2</v>
      </c>
      <c r="G39" s="14"/>
      <c r="H39" s="15">
        <v>0</v>
      </c>
      <c r="I39" s="15">
        <v>0</v>
      </c>
      <c r="J39" s="23"/>
      <c r="K39" s="40"/>
      <c r="L39" s="40"/>
      <c r="M39" s="47"/>
      <c r="N39" s="59"/>
      <c r="O39" s="120"/>
    </row>
    <row r="40" spans="1:26" ht="12.75" customHeight="1" x14ac:dyDescent="0.25">
      <c r="A40" s="121">
        <v>12</v>
      </c>
      <c r="B40" s="99">
        <v>26</v>
      </c>
      <c r="C40" s="102" t="s">
        <v>33</v>
      </c>
      <c r="D40" s="71" t="s">
        <v>92</v>
      </c>
      <c r="E40" s="45">
        <v>0.40625</v>
      </c>
      <c r="F40" s="18">
        <v>0.57708333333333328</v>
      </c>
      <c r="G40" s="11">
        <v>0</v>
      </c>
      <c r="H40" s="12">
        <v>0</v>
      </c>
      <c r="I40" s="12">
        <v>0</v>
      </c>
      <c r="J40" s="19">
        <v>0</v>
      </c>
      <c r="K40" s="38">
        <v>0</v>
      </c>
      <c r="L40" s="38">
        <v>0</v>
      </c>
      <c r="M40" s="46"/>
      <c r="N40" s="50"/>
      <c r="O40" s="118">
        <f>(F41-F40)+(G41+H41+I41+J41+K41+L41+N41)-(H42+I42)</f>
        <v>4.8194444444444422E-2</v>
      </c>
    </row>
    <row r="41" spans="1:26" ht="12.75" customHeight="1" x14ac:dyDescent="0.25">
      <c r="A41" s="122"/>
      <c r="B41" s="100"/>
      <c r="C41" s="103"/>
      <c r="D41" s="77" t="s">
        <v>93</v>
      </c>
      <c r="E41" s="46">
        <v>0</v>
      </c>
      <c r="F41" s="20">
        <v>0.62666666666666659</v>
      </c>
      <c r="G41" s="13" t="str">
        <f t="shared" ref="G41:L41" si="11">"00:"&amp;G40&amp;":00"</f>
        <v>00:0:00</v>
      </c>
      <c r="H41" s="13" t="str">
        <f t="shared" si="11"/>
        <v>00:0:00</v>
      </c>
      <c r="I41" s="13" t="str">
        <f t="shared" si="11"/>
        <v>00:0:00</v>
      </c>
      <c r="J41" s="21" t="str">
        <f t="shared" si="11"/>
        <v>00:0:00</v>
      </c>
      <c r="K41" s="39" t="str">
        <f t="shared" si="11"/>
        <v>00:0:00</v>
      </c>
      <c r="L41" s="39" t="str">
        <f t="shared" si="11"/>
        <v>00:0:00</v>
      </c>
      <c r="M41" s="46">
        <v>0</v>
      </c>
      <c r="N41" s="50">
        <v>0</v>
      </c>
      <c r="O41" s="119"/>
    </row>
    <row r="42" spans="1:26" ht="12.75" customHeight="1" thickBot="1" x14ac:dyDescent="0.3">
      <c r="A42" s="123"/>
      <c r="B42" s="101"/>
      <c r="C42" s="104"/>
      <c r="D42" s="78" t="s">
        <v>38</v>
      </c>
      <c r="E42" s="47">
        <f>E41-E40-M41</f>
        <v>-0.40625</v>
      </c>
      <c r="F42" s="22">
        <f>F41-F40</f>
        <v>4.9583333333333313E-2</v>
      </c>
      <c r="G42" s="14"/>
      <c r="H42" s="15">
        <v>1.3888888888888889E-3</v>
      </c>
      <c r="I42" s="15">
        <v>0</v>
      </c>
      <c r="J42" s="23"/>
      <c r="K42" s="40"/>
      <c r="L42" s="40"/>
      <c r="M42" s="47"/>
      <c r="N42" s="59"/>
      <c r="O42" s="120"/>
    </row>
    <row r="43" spans="1:26" ht="12.75" customHeight="1" x14ac:dyDescent="0.25">
      <c r="A43" s="121">
        <v>13</v>
      </c>
      <c r="B43" s="99">
        <v>27</v>
      </c>
      <c r="C43" s="102" t="s">
        <v>33</v>
      </c>
      <c r="D43" s="71" t="s">
        <v>94</v>
      </c>
      <c r="E43" s="45">
        <v>0.40833333333333338</v>
      </c>
      <c r="F43" s="18">
        <v>0.57430555555555551</v>
      </c>
      <c r="G43" s="11">
        <v>0</v>
      </c>
      <c r="H43" s="12">
        <v>0</v>
      </c>
      <c r="I43" s="12">
        <v>0</v>
      </c>
      <c r="J43" s="19">
        <v>0</v>
      </c>
      <c r="K43" s="38">
        <v>0</v>
      </c>
      <c r="L43" s="38">
        <v>0</v>
      </c>
      <c r="M43" s="46"/>
      <c r="N43" s="50"/>
      <c r="O43" s="118">
        <f>(F44-F43)+(G44+H44+I44+J44+K44+L44+N44)-(H45+I45)</f>
        <v>4.8437500000000022E-2</v>
      </c>
      <c r="P43" s="4"/>
      <c r="R43" s="7"/>
      <c r="S43" s="8"/>
      <c r="Z43" s="6"/>
    </row>
    <row r="44" spans="1:26" ht="12.75" customHeight="1" x14ac:dyDescent="0.25">
      <c r="A44" s="122"/>
      <c r="B44" s="100"/>
      <c r="C44" s="103"/>
      <c r="D44" s="77" t="s">
        <v>95</v>
      </c>
      <c r="E44" s="46">
        <v>0</v>
      </c>
      <c r="F44" s="20">
        <v>0.62274305555555554</v>
      </c>
      <c r="G44" s="13" t="str">
        <f t="shared" ref="G44:L44" si="12">"00:"&amp;G43&amp;":00"</f>
        <v>00:0:00</v>
      </c>
      <c r="H44" s="13" t="str">
        <f t="shared" si="12"/>
        <v>00:0:00</v>
      </c>
      <c r="I44" s="13" t="str">
        <f t="shared" si="12"/>
        <v>00:0:00</v>
      </c>
      <c r="J44" s="21" t="str">
        <f t="shared" si="12"/>
        <v>00:0:00</v>
      </c>
      <c r="K44" s="39" t="str">
        <f t="shared" si="12"/>
        <v>00:0:00</v>
      </c>
      <c r="L44" s="39" t="str">
        <f t="shared" si="12"/>
        <v>00:0:00</v>
      </c>
      <c r="M44" s="46">
        <v>0</v>
      </c>
      <c r="N44" s="50">
        <v>0</v>
      </c>
      <c r="O44" s="119"/>
      <c r="P44" s="1"/>
      <c r="R44" s="7"/>
      <c r="S44" s="2"/>
      <c r="T44" s="2"/>
      <c r="U44" s="2"/>
      <c r="V44" s="2"/>
      <c r="W44" s="2"/>
      <c r="X44" s="2"/>
      <c r="Y44" s="2"/>
      <c r="Z44" s="3"/>
    </row>
    <row r="45" spans="1:26" ht="12.75" customHeight="1" thickBot="1" x14ac:dyDescent="0.3">
      <c r="A45" s="123"/>
      <c r="B45" s="101"/>
      <c r="C45" s="104"/>
      <c r="D45" s="78" t="s">
        <v>41</v>
      </c>
      <c r="E45" s="47">
        <f>E44-E43-M44</f>
        <v>-0.40833333333333338</v>
      </c>
      <c r="F45" s="22">
        <f>F44-F43</f>
        <v>4.8437500000000022E-2</v>
      </c>
      <c r="G45" s="14"/>
      <c r="H45" s="15">
        <v>0</v>
      </c>
      <c r="I45" s="15">
        <v>0</v>
      </c>
      <c r="J45" s="23"/>
      <c r="K45" s="40"/>
      <c r="L45" s="40"/>
      <c r="M45" s="47"/>
      <c r="N45" s="59"/>
      <c r="O45" s="120"/>
      <c r="P45" s="1"/>
      <c r="R45" s="7"/>
      <c r="T45" s="10"/>
      <c r="U45" s="10"/>
      <c r="V45" s="10"/>
      <c r="Z45" s="3"/>
    </row>
    <row r="46" spans="1:26" ht="12.75" customHeight="1" x14ac:dyDescent="0.25">
      <c r="A46" s="121">
        <v>14</v>
      </c>
      <c r="B46" s="99">
        <v>19</v>
      </c>
      <c r="C46" s="102" t="s">
        <v>33</v>
      </c>
      <c r="D46" s="71" t="s">
        <v>78</v>
      </c>
      <c r="E46" s="45">
        <v>0.39166666666666666</v>
      </c>
      <c r="F46" s="18">
        <v>0.5</v>
      </c>
      <c r="G46" s="11">
        <v>0</v>
      </c>
      <c r="H46" s="12">
        <v>0</v>
      </c>
      <c r="I46" s="12">
        <v>0</v>
      </c>
      <c r="J46" s="19">
        <v>0</v>
      </c>
      <c r="K46" s="38">
        <v>0</v>
      </c>
      <c r="L46" s="38">
        <v>1</v>
      </c>
      <c r="M46" s="46"/>
      <c r="N46" s="50"/>
      <c r="O46" s="118">
        <f>(F47-F46)+(G47+H47+I47+J47+K47+L47+N47)-(H48+I48)</f>
        <v>5.0092592592592577E-2</v>
      </c>
      <c r="P46" s="1"/>
      <c r="Q46" s="9"/>
      <c r="R46" s="7"/>
      <c r="T46" s="10"/>
      <c r="U46" s="10"/>
      <c r="V46" s="10"/>
      <c r="Z46" s="3"/>
    </row>
    <row r="47" spans="1:26" ht="12.75" customHeight="1" x14ac:dyDescent="0.25">
      <c r="A47" s="122"/>
      <c r="B47" s="100"/>
      <c r="C47" s="103"/>
      <c r="D47" s="77" t="s">
        <v>79</v>
      </c>
      <c r="E47" s="46">
        <v>0</v>
      </c>
      <c r="F47" s="20">
        <v>0.54939814814814814</v>
      </c>
      <c r="G47" s="13" t="str">
        <f t="shared" ref="G47:L47" si="13">"00:"&amp;G46&amp;":00"</f>
        <v>00:0:00</v>
      </c>
      <c r="H47" s="13" t="str">
        <f t="shared" si="13"/>
        <v>00:0:00</v>
      </c>
      <c r="I47" s="13" t="str">
        <f t="shared" si="13"/>
        <v>00:0:00</v>
      </c>
      <c r="J47" s="21" t="str">
        <f t="shared" si="13"/>
        <v>00:0:00</v>
      </c>
      <c r="K47" s="39" t="str">
        <f t="shared" si="13"/>
        <v>00:0:00</v>
      </c>
      <c r="L47" s="39" t="str">
        <f t="shared" si="13"/>
        <v>00:1:00</v>
      </c>
      <c r="M47" s="46">
        <v>0</v>
      </c>
      <c r="N47" s="50">
        <v>0</v>
      </c>
      <c r="O47" s="119"/>
      <c r="P47" s="1"/>
      <c r="Q47" s="9"/>
      <c r="R47" s="7"/>
      <c r="T47" s="10"/>
      <c r="U47" s="10"/>
      <c r="V47" s="10"/>
      <c r="Z47" s="3"/>
    </row>
    <row r="48" spans="1:26" ht="12.75" customHeight="1" thickBot="1" x14ac:dyDescent="0.3">
      <c r="A48" s="123"/>
      <c r="B48" s="101"/>
      <c r="C48" s="104"/>
      <c r="D48" s="79" t="s">
        <v>40</v>
      </c>
      <c r="E48" s="47">
        <f>E47-E46-M47</f>
        <v>-0.39166666666666666</v>
      </c>
      <c r="F48" s="22">
        <f>F47-F46</f>
        <v>4.9398148148148135E-2</v>
      </c>
      <c r="G48" s="14"/>
      <c r="H48" s="15">
        <v>0</v>
      </c>
      <c r="I48" s="15">
        <v>0</v>
      </c>
      <c r="J48" s="23"/>
      <c r="K48" s="40"/>
      <c r="L48" s="40"/>
      <c r="M48" s="47"/>
      <c r="N48" s="59"/>
      <c r="O48" s="120"/>
      <c r="P48" s="1"/>
      <c r="Q48" s="9"/>
      <c r="R48" s="7"/>
      <c r="T48" s="10"/>
      <c r="U48" s="10"/>
      <c r="V48" s="10"/>
      <c r="Z48" s="3"/>
    </row>
    <row r="49" spans="1:26" ht="12.75" customHeight="1" x14ac:dyDescent="0.25">
      <c r="A49" s="121">
        <v>15</v>
      </c>
      <c r="B49" s="99">
        <v>24</v>
      </c>
      <c r="C49" s="102" t="s">
        <v>31</v>
      </c>
      <c r="D49" s="71" t="s">
        <v>88</v>
      </c>
      <c r="E49" s="45">
        <v>0.40208333333333335</v>
      </c>
      <c r="F49" s="18">
        <v>0.53402777777777777</v>
      </c>
      <c r="G49" s="11">
        <v>0</v>
      </c>
      <c r="H49" s="12">
        <v>0</v>
      </c>
      <c r="I49" s="12">
        <v>0</v>
      </c>
      <c r="J49" s="19">
        <v>0</v>
      </c>
      <c r="K49" s="38">
        <v>0</v>
      </c>
      <c r="L49" s="38">
        <v>2</v>
      </c>
      <c r="M49" s="46"/>
      <c r="N49" s="50"/>
      <c r="O49" s="118">
        <f>(F50-F49)+(G50+H50+I50+J50+K50+L50+N50)-(H51+I51)</f>
        <v>5.0358796296296256E-2</v>
      </c>
    </row>
    <row r="50" spans="1:26" ht="12.75" customHeight="1" x14ac:dyDescent="0.25">
      <c r="A50" s="122"/>
      <c r="B50" s="100"/>
      <c r="C50" s="103"/>
      <c r="D50" s="77" t="s">
        <v>89</v>
      </c>
      <c r="E50" s="46">
        <v>0</v>
      </c>
      <c r="F50" s="20">
        <v>0.58299768518518513</v>
      </c>
      <c r="G50" s="13" t="str">
        <f t="shared" ref="G50:L50" si="14">"00:"&amp;G49&amp;":00"</f>
        <v>00:0:00</v>
      </c>
      <c r="H50" s="13" t="str">
        <f t="shared" si="14"/>
        <v>00:0:00</v>
      </c>
      <c r="I50" s="13" t="str">
        <f t="shared" si="14"/>
        <v>00:0:00</v>
      </c>
      <c r="J50" s="21" t="str">
        <f t="shared" si="14"/>
        <v>00:0:00</v>
      </c>
      <c r="K50" s="39" t="str">
        <f t="shared" si="14"/>
        <v>00:0:00</v>
      </c>
      <c r="L50" s="39" t="str">
        <f t="shared" si="14"/>
        <v>00:2:00</v>
      </c>
      <c r="M50" s="46">
        <v>0</v>
      </c>
      <c r="N50" s="50">
        <v>0</v>
      </c>
      <c r="O50" s="119"/>
    </row>
    <row r="51" spans="1:26" ht="12.75" customHeight="1" thickBot="1" x14ac:dyDescent="0.3">
      <c r="A51" s="123"/>
      <c r="B51" s="101"/>
      <c r="C51" s="104"/>
      <c r="D51" s="78" t="s">
        <v>36</v>
      </c>
      <c r="E51" s="47">
        <f>E50-E49-M50</f>
        <v>-0.40208333333333335</v>
      </c>
      <c r="F51" s="22">
        <f>F50-F49</f>
        <v>4.8969907407407365E-2</v>
      </c>
      <c r="G51" s="14"/>
      <c r="H51" s="15">
        <v>0</v>
      </c>
      <c r="I51" s="15">
        <v>0</v>
      </c>
      <c r="J51" s="23"/>
      <c r="K51" s="40"/>
      <c r="L51" s="40"/>
      <c r="M51" s="47"/>
      <c r="N51" s="59"/>
      <c r="O51" s="120"/>
    </row>
    <row r="52" spans="1:26" ht="12.75" customHeight="1" x14ac:dyDescent="0.25">
      <c r="A52" s="121">
        <v>16</v>
      </c>
      <c r="B52" s="99">
        <v>12</v>
      </c>
      <c r="C52" s="102" t="s">
        <v>33</v>
      </c>
      <c r="D52" s="71" t="s">
        <v>64</v>
      </c>
      <c r="E52" s="45">
        <v>0.37708333333333338</v>
      </c>
      <c r="F52" s="18">
        <v>0.49652777777777773</v>
      </c>
      <c r="G52" s="11">
        <v>0</v>
      </c>
      <c r="H52" s="12">
        <v>0</v>
      </c>
      <c r="I52" s="12">
        <v>0</v>
      </c>
      <c r="J52" s="19">
        <v>4</v>
      </c>
      <c r="K52" s="38">
        <v>0</v>
      </c>
      <c r="L52" s="38">
        <v>1</v>
      </c>
      <c r="M52" s="46"/>
      <c r="N52" s="50"/>
      <c r="O52" s="118">
        <f>(F53-F52)+(G53+H53+I53+J53+K53+L53+N53)-(H54+I54)</f>
        <v>5.2326388888888922E-2</v>
      </c>
    </row>
    <row r="53" spans="1:26" ht="12.75" customHeight="1" x14ac:dyDescent="0.25">
      <c r="A53" s="122"/>
      <c r="B53" s="100"/>
      <c r="C53" s="103"/>
      <c r="D53" s="77" t="s">
        <v>65</v>
      </c>
      <c r="E53" s="46">
        <v>0</v>
      </c>
      <c r="F53" s="20">
        <v>0.54538194444444443</v>
      </c>
      <c r="G53" s="13" t="str">
        <f t="shared" ref="G53:L53" si="15">"00:"&amp;G52&amp;":00"</f>
        <v>00:0:00</v>
      </c>
      <c r="H53" s="13" t="str">
        <f t="shared" si="15"/>
        <v>00:0:00</v>
      </c>
      <c r="I53" s="13" t="str">
        <f t="shared" si="15"/>
        <v>00:0:00</v>
      </c>
      <c r="J53" s="21" t="str">
        <f t="shared" si="15"/>
        <v>00:4:00</v>
      </c>
      <c r="K53" s="39" t="str">
        <f t="shared" si="15"/>
        <v>00:0:00</v>
      </c>
      <c r="L53" s="39" t="str">
        <f t="shared" si="15"/>
        <v>00:1:00</v>
      </c>
      <c r="M53" s="46">
        <v>0</v>
      </c>
      <c r="N53" s="50">
        <v>0</v>
      </c>
      <c r="O53" s="119"/>
    </row>
    <row r="54" spans="1:26" ht="12.75" customHeight="1" thickBot="1" x14ac:dyDescent="0.3">
      <c r="A54" s="123"/>
      <c r="B54" s="101"/>
      <c r="C54" s="104"/>
      <c r="D54" s="79" t="s">
        <v>32</v>
      </c>
      <c r="E54" s="47">
        <f>E53-E52-M53</f>
        <v>-0.37708333333333338</v>
      </c>
      <c r="F54" s="22">
        <f>F53-F52</f>
        <v>4.8854166666666698E-2</v>
      </c>
      <c r="G54" s="14"/>
      <c r="H54" s="15">
        <v>0</v>
      </c>
      <c r="I54" s="15">
        <v>0</v>
      </c>
      <c r="J54" s="23"/>
      <c r="K54" s="40"/>
      <c r="L54" s="40"/>
      <c r="M54" s="47"/>
      <c r="N54" s="59"/>
      <c r="O54" s="120"/>
    </row>
    <row r="55" spans="1:26" ht="12.75" customHeight="1" x14ac:dyDescent="0.25">
      <c r="A55" s="121">
        <v>17</v>
      </c>
      <c r="B55" s="99">
        <v>25</v>
      </c>
      <c r="C55" s="102" t="s">
        <v>33</v>
      </c>
      <c r="D55" s="71" t="s">
        <v>90</v>
      </c>
      <c r="E55" s="45">
        <v>0.40416666666666662</v>
      </c>
      <c r="F55" s="18">
        <v>0.58124999999999993</v>
      </c>
      <c r="G55" s="11">
        <v>0</v>
      </c>
      <c r="H55" s="12">
        <v>0</v>
      </c>
      <c r="I55" s="12">
        <v>0</v>
      </c>
      <c r="J55" s="19">
        <v>0</v>
      </c>
      <c r="K55" s="38">
        <v>0</v>
      </c>
      <c r="L55" s="38">
        <v>3</v>
      </c>
      <c r="M55" s="46"/>
      <c r="N55" s="50"/>
      <c r="O55" s="118">
        <f>(F56-F55)+(G56+H56+I56+J56+K56+L56+N56)-(H57+I57)</f>
        <v>5.3541666666666717E-2</v>
      </c>
      <c r="P55" s="1"/>
      <c r="Q55" s="9"/>
      <c r="R55" s="7"/>
      <c r="T55" s="10"/>
      <c r="U55" s="10"/>
      <c r="V55" s="10"/>
      <c r="Z55" s="3"/>
    </row>
    <row r="56" spans="1:26" ht="12.75" customHeight="1" x14ac:dyDescent="0.25">
      <c r="A56" s="122"/>
      <c r="B56" s="100"/>
      <c r="C56" s="103"/>
      <c r="D56" s="77" t="s">
        <v>91</v>
      </c>
      <c r="E56" s="46">
        <v>0</v>
      </c>
      <c r="F56" s="20">
        <v>0.63270833333333332</v>
      </c>
      <c r="G56" s="13" t="str">
        <f t="shared" ref="G56:L56" si="16">"00:"&amp;G55&amp;":00"</f>
        <v>00:0:00</v>
      </c>
      <c r="H56" s="13" t="str">
        <f t="shared" si="16"/>
        <v>00:0:00</v>
      </c>
      <c r="I56" s="13" t="str">
        <f t="shared" si="16"/>
        <v>00:0:00</v>
      </c>
      <c r="J56" s="21" t="str">
        <f t="shared" si="16"/>
        <v>00:0:00</v>
      </c>
      <c r="K56" s="39" t="str">
        <f t="shared" si="16"/>
        <v>00:0:00</v>
      </c>
      <c r="L56" s="39" t="str">
        <f t="shared" si="16"/>
        <v>00:3:00</v>
      </c>
      <c r="M56" s="46">
        <v>0</v>
      </c>
      <c r="N56" s="50">
        <v>0</v>
      </c>
      <c r="O56" s="119"/>
      <c r="P56" s="1"/>
      <c r="Q56" s="9"/>
      <c r="R56" s="7"/>
      <c r="T56" s="10"/>
      <c r="U56" s="10"/>
      <c r="V56" s="10"/>
      <c r="Z56" s="3"/>
    </row>
    <row r="57" spans="1:26" ht="12.75" customHeight="1" thickBot="1" x14ac:dyDescent="0.3">
      <c r="A57" s="123"/>
      <c r="B57" s="101"/>
      <c r="C57" s="104"/>
      <c r="D57" s="78" t="s">
        <v>32</v>
      </c>
      <c r="E57" s="47">
        <f>E56-E55-M56</f>
        <v>-0.40416666666666662</v>
      </c>
      <c r="F57" s="22">
        <f>F56-F55</f>
        <v>5.1458333333333384E-2</v>
      </c>
      <c r="G57" s="14"/>
      <c r="H57" s="15">
        <v>0</v>
      </c>
      <c r="I57" s="15">
        <v>0</v>
      </c>
      <c r="J57" s="23"/>
      <c r="K57" s="40"/>
      <c r="L57" s="40"/>
      <c r="M57" s="47"/>
      <c r="N57" s="59"/>
      <c r="O57" s="120"/>
      <c r="P57" s="1"/>
      <c r="Q57" s="9"/>
      <c r="R57" s="7"/>
      <c r="T57" s="10"/>
      <c r="U57" s="10"/>
      <c r="V57" s="10"/>
      <c r="Z57" s="3"/>
    </row>
    <row r="58" spans="1:26" ht="12.75" customHeight="1" x14ac:dyDescent="0.25">
      <c r="A58" s="121">
        <v>18</v>
      </c>
      <c r="B58" s="99">
        <v>30</v>
      </c>
      <c r="C58" s="102" t="s">
        <v>31</v>
      </c>
      <c r="D58" s="71" t="s">
        <v>100</v>
      </c>
      <c r="E58" s="45">
        <v>0.4145833333333333</v>
      </c>
      <c r="F58" s="18">
        <v>0.59791666666666665</v>
      </c>
      <c r="G58" s="11">
        <v>0</v>
      </c>
      <c r="H58" s="12">
        <v>0</v>
      </c>
      <c r="I58" s="12">
        <v>0</v>
      </c>
      <c r="J58" s="19">
        <v>0</v>
      </c>
      <c r="K58" s="38">
        <v>0</v>
      </c>
      <c r="L58" s="38">
        <v>1</v>
      </c>
      <c r="M58" s="46"/>
      <c r="N58" s="50"/>
      <c r="O58" s="118">
        <f>(F59-F58)+(G59+H59+I59+J59+K59+L59+N59)-(H60+I60)</f>
        <v>5.3773148148148153E-2</v>
      </c>
    </row>
    <row r="59" spans="1:26" ht="12.75" customHeight="1" x14ac:dyDescent="0.25">
      <c r="A59" s="122"/>
      <c r="B59" s="100"/>
      <c r="C59" s="103"/>
      <c r="D59" s="77" t="s">
        <v>101</v>
      </c>
      <c r="E59" s="46">
        <v>0</v>
      </c>
      <c r="F59" s="20">
        <v>0.65099537037037036</v>
      </c>
      <c r="G59" s="13" t="str">
        <f t="shared" ref="G59:L59" si="17">"00:"&amp;G58&amp;":00"</f>
        <v>00:0:00</v>
      </c>
      <c r="H59" s="13" t="str">
        <f t="shared" si="17"/>
        <v>00:0:00</v>
      </c>
      <c r="I59" s="13" t="str">
        <f t="shared" si="17"/>
        <v>00:0:00</v>
      </c>
      <c r="J59" s="21" t="str">
        <f t="shared" si="17"/>
        <v>00:0:00</v>
      </c>
      <c r="K59" s="39" t="str">
        <f t="shared" si="17"/>
        <v>00:0:00</v>
      </c>
      <c r="L59" s="39" t="str">
        <f t="shared" si="17"/>
        <v>00:1:00</v>
      </c>
      <c r="M59" s="46">
        <v>0</v>
      </c>
      <c r="N59" s="50">
        <v>0</v>
      </c>
      <c r="O59" s="119"/>
    </row>
    <row r="60" spans="1:26" ht="12.75" customHeight="1" thickBot="1" x14ac:dyDescent="0.3">
      <c r="A60" s="123"/>
      <c r="B60" s="101"/>
      <c r="C60" s="104"/>
      <c r="D60" s="78" t="s">
        <v>37</v>
      </c>
      <c r="E60" s="47">
        <f>E59-E58-M59</f>
        <v>-0.4145833333333333</v>
      </c>
      <c r="F60" s="22">
        <f>F59-F58</f>
        <v>5.3078703703703711E-2</v>
      </c>
      <c r="G60" s="14"/>
      <c r="H60" s="15">
        <v>0</v>
      </c>
      <c r="I60" s="15">
        <v>0</v>
      </c>
      <c r="J60" s="23"/>
      <c r="K60" s="40"/>
      <c r="L60" s="40"/>
      <c r="M60" s="47"/>
      <c r="N60" s="59"/>
      <c r="O60" s="120"/>
    </row>
    <row r="61" spans="1:26" ht="12.75" customHeight="1" x14ac:dyDescent="0.25">
      <c r="A61" s="121">
        <v>19</v>
      </c>
      <c r="B61" s="99">
        <v>14</v>
      </c>
      <c r="C61" s="102" t="s">
        <v>33</v>
      </c>
      <c r="D61" s="80" t="s">
        <v>68</v>
      </c>
      <c r="E61" s="45">
        <v>0.38125000000000003</v>
      </c>
      <c r="F61" s="18">
        <v>0.52152777777777781</v>
      </c>
      <c r="G61" s="11">
        <v>0</v>
      </c>
      <c r="H61" s="12">
        <v>0</v>
      </c>
      <c r="I61" s="12">
        <v>0</v>
      </c>
      <c r="J61" s="19">
        <v>0</v>
      </c>
      <c r="K61" s="38">
        <v>0</v>
      </c>
      <c r="L61" s="38">
        <v>1</v>
      </c>
      <c r="M61" s="46"/>
      <c r="N61" s="50"/>
      <c r="O61" s="118">
        <f>(F62-F61)+(G62+H62+I62+J62+K62+L62+N62)-(H63+I63)</f>
        <v>5.4456018518518445E-2</v>
      </c>
      <c r="P61" s="4"/>
      <c r="R61" s="7"/>
      <c r="S61" s="8"/>
      <c r="Z61" s="6"/>
    </row>
    <row r="62" spans="1:26" ht="12.75" customHeight="1" x14ac:dyDescent="0.25">
      <c r="A62" s="122"/>
      <c r="B62" s="100"/>
      <c r="C62" s="103"/>
      <c r="D62" s="81" t="s">
        <v>69</v>
      </c>
      <c r="E62" s="46">
        <v>0</v>
      </c>
      <c r="F62" s="20">
        <v>0.57528935185185182</v>
      </c>
      <c r="G62" s="13" t="str">
        <f t="shared" ref="G62:L62" si="18">"00:"&amp;G61&amp;":00"</f>
        <v>00:0:00</v>
      </c>
      <c r="H62" s="13" t="str">
        <f t="shared" si="18"/>
        <v>00:0:00</v>
      </c>
      <c r="I62" s="13" t="str">
        <f t="shared" si="18"/>
        <v>00:0:00</v>
      </c>
      <c r="J62" s="21" t="str">
        <f t="shared" si="18"/>
        <v>00:0:00</v>
      </c>
      <c r="K62" s="39" t="str">
        <f t="shared" si="18"/>
        <v>00:0:00</v>
      </c>
      <c r="L62" s="39" t="str">
        <f t="shared" si="18"/>
        <v>00:1:00</v>
      </c>
      <c r="M62" s="46">
        <v>0</v>
      </c>
      <c r="N62" s="50">
        <v>0</v>
      </c>
      <c r="O62" s="119"/>
      <c r="P62" s="1"/>
      <c r="R62" s="7"/>
      <c r="S62" s="2"/>
      <c r="T62" s="2"/>
      <c r="U62" s="2"/>
      <c r="V62" s="2"/>
      <c r="W62" s="2"/>
      <c r="X62" s="2"/>
      <c r="Y62" s="2"/>
      <c r="Z62" s="3"/>
    </row>
    <row r="63" spans="1:26" ht="12.75" customHeight="1" thickBot="1" x14ac:dyDescent="0.3">
      <c r="A63" s="123"/>
      <c r="B63" s="101"/>
      <c r="C63" s="104"/>
      <c r="D63" s="82" t="s">
        <v>38</v>
      </c>
      <c r="E63" s="47">
        <f>E62-E61-M62</f>
        <v>-0.38125000000000003</v>
      </c>
      <c r="F63" s="22">
        <f>F62-F61</f>
        <v>5.3761574074074003E-2</v>
      </c>
      <c r="G63" s="14"/>
      <c r="H63" s="15">
        <v>0</v>
      </c>
      <c r="I63" s="15">
        <v>0</v>
      </c>
      <c r="J63" s="23"/>
      <c r="K63" s="40"/>
      <c r="L63" s="40"/>
      <c r="M63" s="47"/>
      <c r="N63" s="59"/>
      <c r="O63" s="120"/>
      <c r="P63" s="1"/>
      <c r="R63" s="7"/>
      <c r="T63" s="10"/>
      <c r="U63" s="10"/>
      <c r="V63" s="10"/>
      <c r="Z63" s="3"/>
    </row>
    <row r="64" spans="1:26" ht="12.75" customHeight="1" x14ac:dyDescent="0.25">
      <c r="A64" s="121">
        <v>20</v>
      </c>
      <c r="B64" s="99">
        <v>18</v>
      </c>
      <c r="C64" s="102" t="s">
        <v>33</v>
      </c>
      <c r="D64" s="71" t="s">
        <v>76</v>
      </c>
      <c r="E64" s="45">
        <v>0.38958333333333334</v>
      </c>
      <c r="F64" s="18">
        <v>0.55138888888888882</v>
      </c>
      <c r="G64" s="11">
        <v>0</v>
      </c>
      <c r="H64" s="12">
        <v>0</v>
      </c>
      <c r="I64" s="12">
        <v>0</v>
      </c>
      <c r="J64" s="19">
        <v>0</v>
      </c>
      <c r="K64" s="38">
        <v>0</v>
      </c>
      <c r="L64" s="38">
        <v>4</v>
      </c>
      <c r="M64" s="46"/>
      <c r="N64" s="50"/>
      <c r="O64" s="118">
        <f>(F65-F64)+(G65+H65+I65+J65+K65+L65+N65)-(H66+I66)</f>
        <v>5.8715277777777859E-2</v>
      </c>
    </row>
    <row r="65" spans="1:26" ht="12.75" customHeight="1" x14ac:dyDescent="0.25">
      <c r="A65" s="122"/>
      <c r="B65" s="100"/>
      <c r="C65" s="103"/>
      <c r="D65" s="77" t="s">
        <v>77</v>
      </c>
      <c r="E65" s="46">
        <v>0</v>
      </c>
      <c r="F65" s="20">
        <v>0.6073263888888889</v>
      </c>
      <c r="G65" s="13" t="str">
        <f t="shared" ref="G65:L65" si="19">"00:"&amp;G64&amp;":00"</f>
        <v>00:0:00</v>
      </c>
      <c r="H65" s="13" t="str">
        <f t="shared" si="19"/>
        <v>00:0:00</v>
      </c>
      <c r="I65" s="13" t="str">
        <f t="shared" si="19"/>
        <v>00:0:00</v>
      </c>
      <c r="J65" s="21" t="str">
        <f t="shared" si="19"/>
        <v>00:0:00</v>
      </c>
      <c r="K65" s="39" t="str">
        <f t="shared" si="19"/>
        <v>00:0:00</v>
      </c>
      <c r="L65" s="39" t="str">
        <f t="shared" si="19"/>
        <v>00:4:00</v>
      </c>
      <c r="M65" s="46">
        <v>0</v>
      </c>
      <c r="N65" s="50">
        <v>0</v>
      </c>
      <c r="O65" s="119"/>
    </row>
    <row r="66" spans="1:26" ht="12.75" customHeight="1" thickBot="1" x14ac:dyDescent="0.3">
      <c r="A66" s="123"/>
      <c r="B66" s="101"/>
      <c r="C66" s="104"/>
      <c r="D66" s="78" t="s">
        <v>39</v>
      </c>
      <c r="E66" s="47">
        <f>E65-E64-M65</f>
        <v>-0.38958333333333334</v>
      </c>
      <c r="F66" s="22">
        <f>F65-F64</f>
        <v>5.5937500000000084E-2</v>
      </c>
      <c r="G66" s="14"/>
      <c r="H66" s="15">
        <v>0</v>
      </c>
      <c r="I66" s="15">
        <v>0</v>
      </c>
      <c r="J66" s="23"/>
      <c r="K66" s="40"/>
      <c r="L66" s="40"/>
      <c r="M66" s="47"/>
      <c r="N66" s="59"/>
      <c r="O66" s="120"/>
    </row>
    <row r="67" spans="1:26" ht="12.75" customHeight="1" x14ac:dyDescent="0.25">
      <c r="A67" s="121">
        <v>21</v>
      </c>
      <c r="B67" s="99">
        <v>15</v>
      </c>
      <c r="C67" s="102" t="s">
        <v>31</v>
      </c>
      <c r="D67" s="80" t="s">
        <v>70</v>
      </c>
      <c r="E67" s="45">
        <v>0.3833333333333333</v>
      </c>
      <c r="F67" s="18">
        <v>0.53611111111111109</v>
      </c>
      <c r="G67" s="11">
        <v>0</v>
      </c>
      <c r="H67" s="12">
        <v>0</v>
      </c>
      <c r="I67" s="12">
        <v>0</v>
      </c>
      <c r="J67" s="19">
        <v>0</v>
      </c>
      <c r="K67" s="38">
        <v>0</v>
      </c>
      <c r="L67" s="38">
        <v>2</v>
      </c>
      <c r="M67" s="46"/>
      <c r="N67" s="50"/>
      <c r="O67" s="118">
        <f>(F68-F67)+(G68+H68+I68+J68+K68+L68+N68)-(H69+I69)</f>
        <v>5.9594907407407367E-2</v>
      </c>
      <c r="P67" s="1"/>
      <c r="Q67" s="9"/>
      <c r="R67" s="7"/>
      <c r="T67" s="10"/>
      <c r="U67" s="10"/>
      <c r="V67" s="10"/>
      <c r="Z67" s="3"/>
    </row>
    <row r="68" spans="1:26" ht="12.75" customHeight="1" x14ac:dyDescent="0.25">
      <c r="A68" s="122"/>
      <c r="B68" s="100"/>
      <c r="C68" s="103"/>
      <c r="D68" s="81" t="s">
        <v>71</v>
      </c>
      <c r="E68" s="46">
        <v>0</v>
      </c>
      <c r="F68" s="20">
        <v>0.59431712962962957</v>
      </c>
      <c r="G68" s="13" t="str">
        <f t="shared" ref="G68:L68" si="20">"00:"&amp;G67&amp;":00"</f>
        <v>00:0:00</v>
      </c>
      <c r="H68" s="13" t="str">
        <f t="shared" si="20"/>
        <v>00:0:00</v>
      </c>
      <c r="I68" s="13" t="str">
        <f t="shared" si="20"/>
        <v>00:0:00</v>
      </c>
      <c r="J68" s="21" t="str">
        <f t="shared" si="20"/>
        <v>00:0:00</v>
      </c>
      <c r="K68" s="39" t="str">
        <f t="shared" si="20"/>
        <v>00:0:00</v>
      </c>
      <c r="L68" s="39" t="str">
        <f t="shared" si="20"/>
        <v>00:2:00</v>
      </c>
      <c r="M68" s="46">
        <v>0</v>
      </c>
      <c r="N68" s="50">
        <v>0</v>
      </c>
      <c r="O68" s="119"/>
      <c r="P68" s="1"/>
      <c r="Q68" s="9"/>
      <c r="R68" s="7"/>
      <c r="T68" s="10"/>
      <c r="U68" s="10"/>
      <c r="V68" s="10"/>
      <c r="Z68" s="3"/>
    </row>
    <row r="69" spans="1:26" ht="12.75" customHeight="1" thickBot="1" x14ac:dyDescent="0.3">
      <c r="A69" s="123"/>
      <c r="B69" s="101"/>
      <c r="C69" s="104"/>
      <c r="D69" s="82" t="s">
        <v>32</v>
      </c>
      <c r="E69" s="47">
        <f>E68-E67-M68</f>
        <v>-0.3833333333333333</v>
      </c>
      <c r="F69" s="22">
        <f>F68-F67</f>
        <v>5.8206018518518476E-2</v>
      </c>
      <c r="G69" s="14"/>
      <c r="H69" s="15">
        <v>0</v>
      </c>
      <c r="I69" s="15">
        <v>0</v>
      </c>
      <c r="J69" s="23"/>
      <c r="K69" s="40"/>
      <c r="L69" s="40"/>
      <c r="M69" s="47"/>
      <c r="N69" s="59"/>
      <c r="O69" s="120"/>
      <c r="P69" s="1"/>
      <c r="Q69" s="9"/>
      <c r="R69" s="7"/>
      <c r="T69" s="10"/>
      <c r="U69" s="10"/>
      <c r="V69" s="10"/>
      <c r="Z69" s="3"/>
    </row>
    <row r="70" spans="1:26" ht="12.75" customHeight="1" x14ac:dyDescent="0.25">
      <c r="A70" s="121">
        <v>22</v>
      </c>
      <c r="B70" s="99">
        <v>23</v>
      </c>
      <c r="C70" s="102" t="s">
        <v>33</v>
      </c>
      <c r="D70" s="71" t="s">
        <v>86</v>
      </c>
      <c r="E70" s="45">
        <v>0.39999999999999997</v>
      </c>
      <c r="F70" s="18">
        <v>0.58402777777777781</v>
      </c>
      <c r="G70" s="11">
        <v>0</v>
      </c>
      <c r="H70" s="12">
        <v>0</v>
      </c>
      <c r="I70" s="12">
        <v>0</v>
      </c>
      <c r="J70" s="19">
        <v>0</v>
      </c>
      <c r="K70" s="38">
        <v>0</v>
      </c>
      <c r="L70" s="38">
        <v>1</v>
      </c>
      <c r="M70" s="46"/>
      <c r="N70" s="50"/>
      <c r="O70" s="118">
        <f>(F71-F70)+(G71+H71+I71+J71+K71+L71+N71)-(H72+I72)</f>
        <v>5.9999999999999942E-2</v>
      </c>
    </row>
    <row r="71" spans="1:26" ht="12.75" customHeight="1" x14ac:dyDescent="0.25">
      <c r="A71" s="122"/>
      <c r="B71" s="100"/>
      <c r="C71" s="103"/>
      <c r="D71" s="77" t="s">
        <v>87</v>
      </c>
      <c r="E71" s="46">
        <v>0</v>
      </c>
      <c r="F71" s="20">
        <v>0.64333333333333331</v>
      </c>
      <c r="G71" s="13" t="str">
        <f t="shared" ref="G71:L71" si="21">"00:"&amp;G70&amp;":00"</f>
        <v>00:0:00</v>
      </c>
      <c r="H71" s="13" t="str">
        <f t="shared" si="21"/>
        <v>00:0:00</v>
      </c>
      <c r="I71" s="13" t="str">
        <f t="shared" si="21"/>
        <v>00:0:00</v>
      </c>
      <c r="J71" s="21" t="str">
        <f t="shared" si="21"/>
        <v>00:0:00</v>
      </c>
      <c r="K71" s="39" t="str">
        <f t="shared" si="21"/>
        <v>00:0:00</v>
      </c>
      <c r="L71" s="39" t="str">
        <f t="shared" si="21"/>
        <v>00:1:00</v>
      </c>
      <c r="M71" s="46">
        <v>0</v>
      </c>
      <c r="N71" s="50">
        <v>0</v>
      </c>
      <c r="O71" s="119"/>
    </row>
    <row r="72" spans="1:26" ht="12.75" customHeight="1" thickBot="1" x14ac:dyDescent="0.3">
      <c r="A72" s="123"/>
      <c r="B72" s="101"/>
      <c r="C72" s="104"/>
      <c r="D72" s="78" t="s">
        <v>38</v>
      </c>
      <c r="E72" s="47">
        <f>E71-E70-M71</f>
        <v>-0.39999999999999997</v>
      </c>
      <c r="F72" s="22">
        <f>F71-F70</f>
        <v>5.93055555555555E-2</v>
      </c>
      <c r="G72" s="14"/>
      <c r="H72" s="15">
        <v>0</v>
      </c>
      <c r="I72" s="15">
        <v>0</v>
      </c>
      <c r="J72" s="23"/>
      <c r="K72" s="40"/>
      <c r="L72" s="40"/>
      <c r="M72" s="47"/>
      <c r="N72" s="59"/>
      <c r="O72" s="120"/>
    </row>
    <row r="73" spans="1:26" ht="12.75" customHeight="1" x14ac:dyDescent="0.25">
      <c r="A73" s="121">
        <v>23</v>
      </c>
      <c r="B73" s="99">
        <v>29</v>
      </c>
      <c r="C73" s="102" t="s">
        <v>31</v>
      </c>
      <c r="D73" s="71" t="s">
        <v>98</v>
      </c>
      <c r="E73" s="45">
        <v>0.41250000000000003</v>
      </c>
      <c r="F73" s="18">
        <v>0.58819444444444446</v>
      </c>
      <c r="G73" s="11">
        <v>0</v>
      </c>
      <c r="H73" s="12">
        <v>0</v>
      </c>
      <c r="I73" s="12">
        <v>0</v>
      </c>
      <c r="J73" s="19">
        <v>0</v>
      </c>
      <c r="K73" s="38">
        <v>0</v>
      </c>
      <c r="L73" s="38">
        <v>2</v>
      </c>
      <c r="M73" s="46"/>
      <c r="N73" s="50"/>
      <c r="O73" s="118">
        <f>(F74-F73)+(G74+H74+I74+J74+K74+L74+N74)-(H75+I75)</f>
        <v>6.3321759259259203E-2</v>
      </c>
    </row>
    <row r="74" spans="1:26" ht="12.75" customHeight="1" x14ac:dyDescent="0.25">
      <c r="A74" s="122"/>
      <c r="B74" s="100"/>
      <c r="C74" s="103"/>
      <c r="D74" s="77" t="s">
        <v>99</v>
      </c>
      <c r="E74" s="46">
        <v>0</v>
      </c>
      <c r="F74" s="20">
        <v>0.65012731481481478</v>
      </c>
      <c r="G74" s="13" t="str">
        <f t="shared" ref="G74:L74" si="22">"00:"&amp;G73&amp;":00"</f>
        <v>00:0:00</v>
      </c>
      <c r="H74" s="13" t="str">
        <f t="shared" si="22"/>
        <v>00:0:00</v>
      </c>
      <c r="I74" s="13" t="str">
        <f t="shared" si="22"/>
        <v>00:0:00</v>
      </c>
      <c r="J74" s="21" t="str">
        <f t="shared" si="22"/>
        <v>00:0:00</v>
      </c>
      <c r="K74" s="39" t="str">
        <f t="shared" si="22"/>
        <v>00:0:00</v>
      </c>
      <c r="L74" s="39" t="str">
        <f t="shared" si="22"/>
        <v>00:2:00</v>
      </c>
      <c r="M74" s="46">
        <v>0</v>
      </c>
      <c r="N74" s="50">
        <v>0</v>
      </c>
      <c r="O74" s="119"/>
    </row>
    <row r="75" spans="1:26" ht="12.75" customHeight="1" thickBot="1" x14ac:dyDescent="0.3">
      <c r="A75" s="123"/>
      <c r="B75" s="101"/>
      <c r="C75" s="104"/>
      <c r="D75" s="78" t="s">
        <v>37</v>
      </c>
      <c r="E75" s="47">
        <f>E74-E73-M74</f>
        <v>-0.41250000000000003</v>
      </c>
      <c r="F75" s="22">
        <f>F74-F73</f>
        <v>6.1932870370370319E-2</v>
      </c>
      <c r="G75" s="14"/>
      <c r="H75" s="15">
        <v>0</v>
      </c>
      <c r="I75" s="15">
        <v>0</v>
      </c>
      <c r="J75" s="23"/>
      <c r="K75" s="40"/>
      <c r="L75" s="40"/>
      <c r="M75" s="47"/>
      <c r="N75" s="59"/>
      <c r="O75" s="120"/>
    </row>
    <row r="76" spans="1:26" ht="13.2" customHeight="1" x14ac:dyDescent="0.25">
      <c r="A76" s="121">
        <v>24</v>
      </c>
      <c r="B76" s="99">
        <v>28</v>
      </c>
      <c r="C76" s="102" t="s">
        <v>33</v>
      </c>
      <c r="D76" s="71" t="s">
        <v>96</v>
      </c>
      <c r="E76" s="45">
        <v>0.41041666666666665</v>
      </c>
      <c r="F76" s="18">
        <v>0.56805555555555554</v>
      </c>
      <c r="G76" s="11">
        <v>0</v>
      </c>
      <c r="H76" s="12">
        <v>0</v>
      </c>
      <c r="I76" s="12">
        <v>0</v>
      </c>
      <c r="J76" s="19">
        <v>0</v>
      </c>
      <c r="K76" s="38">
        <v>0</v>
      </c>
      <c r="L76" s="38">
        <v>3</v>
      </c>
      <c r="M76" s="46"/>
      <c r="N76" s="50"/>
      <c r="O76" s="118">
        <f>(F77-F76)+(G77+H77+I77+J77+K77+L77+N77)-(H78+I78)</f>
        <v>6.4895833333333389E-2</v>
      </c>
    </row>
    <row r="77" spans="1:26" ht="13.2" customHeight="1" x14ac:dyDescent="0.25">
      <c r="A77" s="122"/>
      <c r="B77" s="100"/>
      <c r="C77" s="103"/>
      <c r="D77" s="77" t="s">
        <v>97</v>
      </c>
      <c r="E77" s="46">
        <v>0</v>
      </c>
      <c r="F77" s="20">
        <v>0.63086805555555558</v>
      </c>
      <c r="G77" s="13" t="str">
        <f t="shared" ref="G77:L77" si="23">"00:"&amp;G76&amp;":00"</f>
        <v>00:0:00</v>
      </c>
      <c r="H77" s="13" t="str">
        <f t="shared" si="23"/>
        <v>00:0:00</v>
      </c>
      <c r="I77" s="13" t="str">
        <f t="shared" si="23"/>
        <v>00:0:00</v>
      </c>
      <c r="J77" s="21" t="str">
        <f t="shared" si="23"/>
        <v>00:0:00</v>
      </c>
      <c r="K77" s="39" t="str">
        <f t="shared" si="23"/>
        <v>00:0:00</v>
      </c>
      <c r="L77" s="39" t="str">
        <f t="shared" si="23"/>
        <v>00:3:00</v>
      </c>
      <c r="M77" s="46">
        <v>0</v>
      </c>
      <c r="N77" s="50">
        <v>0</v>
      </c>
      <c r="O77" s="119"/>
    </row>
    <row r="78" spans="1:26" ht="13.8" customHeight="1" thickBot="1" x14ac:dyDescent="0.3">
      <c r="A78" s="123"/>
      <c r="B78" s="101"/>
      <c r="C78" s="104"/>
      <c r="D78" s="78" t="s">
        <v>36</v>
      </c>
      <c r="E78" s="47">
        <f>E77-E76-M77</f>
        <v>-0.41041666666666665</v>
      </c>
      <c r="F78" s="22">
        <f>F77-F76</f>
        <v>6.2812500000000049E-2</v>
      </c>
      <c r="G78" s="14"/>
      <c r="H78" s="15">
        <v>0</v>
      </c>
      <c r="I78" s="15">
        <v>0</v>
      </c>
      <c r="J78" s="23"/>
      <c r="K78" s="40"/>
      <c r="L78" s="40"/>
      <c r="M78" s="47"/>
      <c r="N78" s="59"/>
      <c r="O78" s="120"/>
    </row>
    <row r="79" spans="1:26" ht="13.2" customHeight="1" x14ac:dyDescent="0.25">
      <c r="A79" s="121">
        <v>25</v>
      </c>
      <c r="B79" s="99">
        <v>20</v>
      </c>
      <c r="C79" s="102" t="s">
        <v>33</v>
      </c>
      <c r="D79" s="71" t="s">
        <v>80</v>
      </c>
      <c r="E79" s="45">
        <v>0.39374999999999999</v>
      </c>
      <c r="F79" s="18">
        <v>0.55902777777777779</v>
      </c>
      <c r="G79" s="11">
        <v>0</v>
      </c>
      <c r="H79" s="12">
        <v>0</v>
      </c>
      <c r="I79" s="12">
        <v>0</v>
      </c>
      <c r="J79" s="19">
        <v>0</v>
      </c>
      <c r="K79" s="38">
        <v>0</v>
      </c>
      <c r="L79" s="38">
        <v>1</v>
      </c>
      <c r="M79" s="46"/>
      <c r="N79" s="50"/>
      <c r="O79" s="118">
        <f>(F80-F79)+(G80+H80+I80+J80+K80+L80+N80)-(H81+I81)</f>
        <v>6.5428240740740717E-2</v>
      </c>
    </row>
    <row r="80" spans="1:26" ht="13.2" customHeight="1" x14ac:dyDescent="0.25">
      <c r="A80" s="122"/>
      <c r="B80" s="100"/>
      <c r="C80" s="103"/>
      <c r="D80" s="77" t="s">
        <v>81</v>
      </c>
      <c r="E80" s="46">
        <v>0</v>
      </c>
      <c r="F80" s="20">
        <v>0.62376157407407407</v>
      </c>
      <c r="G80" s="13" t="str">
        <f t="shared" ref="G80:L80" si="24">"00:"&amp;G79&amp;":00"</f>
        <v>00:0:00</v>
      </c>
      <c r="H80" s="13" t="str">
        <f t="shared" si="24"/>
        <v>00:0:00</v>
      </c>
      <c r="I80" s="13" t="str">
        <f t="shared" si="24"/>
        <v>00:0:00</v>
      </c>
      <c r="J80" s="21" t="str">
        <f t="shared" si="24"/>
        <v>00:0:00</v>
      </c>
      <c r="K80" s="39" t="str">
        <f t="shared" si="24"/>
        <v>00:0:00</v>
      </c>
      <c r="L80" s="39" t="str">
        <f t="shared" si="24"/>
        <v>00:1:00</v>
      </c>
      <c r="M80" s="46">
        <v>0</v>
      </c>
      <c r="N80" s="50">
        <v>0</v>
      </c>
      <c r="O80" s="119"/>
    </row>
    <row r="81" spans="1:15" ht="13.8" customHeight="1" thickBot="1" x14ac:dyDescent="0.3">
      <c r="A81" s="123"/>
      <c r="B81" s="101"/>
      <c r="C81" s="104"/>
      <c r="D81" s="78" t="s">
        <v>37</v>
      </c>
      <c r="E81" s="47">
        <f>E80-E79-M80</f>
        <v>-0.39374999999999999</v>
      </c>
      <c r="F81" s="22">
        <f>F80-F79</f>
        <v>6.4733796296296275E-2</v>
      </c>
      <c r="G81" s="14"/>
      <c r="H81" s="15">
        <v>0</v>
      </c>
      <c r="I81" s="15">
        <v>0</v>
      </c>
      <c r="J81" s="23"/>
      <c r="K81" s="40"/>
      <c r="L81" s="40"/>
      <c r="M81" s="47"/>
      <c r="N81" s="59"/>
      <c r="O81" s="120"/>
    </row>
    <row r="82" spans="1:15" ht="13.2" customHeight="1" x14ac:dyDescent="0.25">
      <c r="A82" s="121">
        <v>26</v>
      </c>
      <c r="B82" s="99">
        <v>17</v>
      </c>
      <c r="C82" s="102" t="s">
        <v>33</v>
      </c>
      <c r="D82" s="80" t="s">
        <v>74</v>
      </c>
      <c r="E82" s="45">
        <v>0.38750000000000001</v>
      </c>
      <c r="F82" s="18">
        <v>0.48333333333333334</v>
      </c>
      <c r="G82" s="11">
        <v>0</v>
      </c>
      <c r="H82" s="12">
        <v>0</v>
      </c>
      <c r="I82" s="12">
        <v>0</v>
      </c>
      <c r="J82" s="19">
        <v>0</v>
      </c>
      <c r="K82" s="38">
        <v>0</v>
      </c>
      <c r="L82" s="38">
        <v>5</v>
      </c>
      <c r="M82" s="46"/>
      <c r="N82" s="50"/>
      <c r="O82" s="118">
        <f>(F83-F82)+(G83+H83+I83+J83+K83+L83+N83)-(H84+I84)</f>
        <v>6.6689814814814799E-2</v>
      </c>
    </row>
    <row r="83" spans="1:15" ht="13.2" customHeight="1" x14ac:dyDescent="0.25">
      <c r="A83" s="122"/>
      <c r="B83" s="100"/>
      <c r="C83" s="103"/>
      <c r="D83" s="81" t="s">
        <v>75</v>
      </c>
      <c r="E83" s="46">
        <v>0</v>
      </c>
      <c r="F83" s="20">
        <v>0.54655092592592591</v>
      </c>
      <c r="G83" s="13" t="str">
        <f t="shared" ref="G83:L83" si="25">"00:"&amp;G82&amp;":00"</f>
        <v>00:0:00</v>
      </c>
      <c r="H83" s="13" t="str">
        <f t="shared" si="25"/>
        <v>00:0:00</v>
      </c>
      <c r="I83" s="13" t="str">
        <f t="shared" si="25"/>
        <v>00:0:00</v>
      </c>
      <c r="J83" s="21" t="str">
        <f t="shared" si="25"/>
        <v>00:0:00</v>
      </c>
      <c r="K83" s="39" t="str">
        <f t="shared" si="25"/>
        <v>00:0:00</v>
      </c>
      <c r="L83" s="39" t="str">
        <f t="shared" si="25"/>
        <v>00:5:00</v>
      </c>
      <c r="M83" s="46">
        <v>0</v>
      </c>
      <c r="N83" s="50">
        <v>0</v>
      </c>
      <c r="O83" s="119"/>
    </row>
    <row r="84" spans="1:15" ht="13.8" customHeight="1" thickBot="1" x14ac:dyDescent="0.3">
      <c r="A84" s="123"/>
      <c r="B84" s="101"/>
      <c r="C84" s="104"/>
      <c r="D84" s="82" t="s">
        <v>39</v>
      </c>
      <c r="E84" s="47">
        <f>E83-E82-M83</f>
        <v>-0.38750000000000001</v>
      </c>
      <c r="F84" s="22">
        <f>F83-F82</f>
        <v>6.3217592592592575E-2</v>
      </c>
      <c r="G84" s="14"/>
      <c r="H84" s="15">
        <v>0</v>
      </c>
      <c r="I84" s="15">
        <v>0</v>
      </c>
      <c r="J84" s="23"/>
      <c r="K84" s="40"/>
      <c r="L84" s="40"/>
      <c r="M84" s="47"/>
      <c r="N84" s="59"/>
      <c r="O84" s="120"/>
    </row>
    <row r="85" spans="1:15" ht="13.2" customHeight="1" x14ac:dyDescent="0.25">
      <c r="A85" s="121">
        <v>27</v>
      </c>
      <c r="B85" s="99">
        <v>16</v>
      </c>
      <c r="C85" s="102" t="s">
        <v>33</v>
      </c>
      <c r="D85" s="81" t="s">
        <v>72</v>
      </c>
      <c r="E85" s="45">
        <v>0.38541666666666669</v>
      </c>
      <c r="F85" s="18">
        <v>0.53888888888888886</v>
      </c>
      <c r="G85" s="11">
        <v>0</v>
      </c>
      <c r="H85" s="12">
        <v>0</v>
      </c>
      <c r="I85" s="12">
        <v>0</v>
      </c>
      <c r="J85" s="19">
        <v>2</v>
      </c>
      <c r="K85" s="38">
        <v>0</v>
      </c>
      <c r="L85" s="38">
        <v>1</v>
      </c>
      <c r="M85" s="46"/>
      <c r="N85" s="50"/>
      <c r="O85" s="118">
        <f>(F86-F85)+(G86+H86+I86+J86+K86+L86+N86)-(H87+I87)</f>
        <v>6.848379629629632E-2</v>
      </c>
    </row>
    <row r="86" spans="1:15" ht="13.2" customHeight="1" x14ac:dyDescent="0.25">
      <c r="A86" s="122"/>
      <c r="B86" s="100"/>
      <c r="C86" s="103"/>
      <c r="D86" s="81" t="s">
        <v>73</v>
      </c>
      <c r="E86" s="46">
        <v>0</v>
      </c>
      <c r="F86" s="20">
        <v>0.60528935185185184</v>
      </c>
      <c r="G86" s="13" t="str">
        <f t="shared" ref="G86:L86" si="26">"00:"&amp;G85&amp;":00"</f>
        <v>00:0:00</v>
      </c>
      <c r="H86" s="13" t="str">
        <f t="shared" si="26"/>
        <v>00:0:00</v>
      </c>
      <c r="I86" s="13" t="str">
        <f t="shared" si="26"/>
        <v>00:0:00</v>
      </c>
      <c r="J86" s="21" t="str">
        <f t="shared" si="26"/>
        <v>00:2:00</v>
      </c>
      <c r="K86" s="39" t="str">
        <f t="shared" si="26"/>
        <v>00:0:00</v>
      </c>
      <c r="L86" s="39" t="str">
        <f t="shared" si="26"/>
        <v>00:1:00</v>
      </c>
      <c r="M86" s="46">
        <v>0</v>
      </c>
      <c r="N86" s="50">
        <v>0</v>
      </c>
      <c r="O86" s="119"/>
    </row>
    <row r="87" spans="1:15" ht="13.8" customHeight="1" thickBot="1" x14ac:dyDescent="0.3">
      <c r="A87" s="123"/>
      <c r="B87" s="101"/>
      <c r="C87" s="104"/>
      <c r="D87" s="82" t="s">
        <v>32</v>
      </c>
      <c r="E87" s="47">
        <f>E86-E85-M86</f>
        <v>-0.38541666666666669</v>
      </c>
      <c r="F87" s="22">
        <f>F86-F85</f>
        <v>6.6400462962962981E-2</v>
      </c>
      <c r="G87" s="14"/>
      <c r="H87" s="15">
        <v>0</v>
      </c>
      <c r="I87" s="15">
        <v>0</v>
      </c>
      <c r="J87" s="23"/>
      <c r="K87" s="40"/>
      <c r="L87" s="40"/>
      <c r="M87" s="47"/>
      <c r="N87" s="59"/>
      <c r="O87" s="120"/>
    </row>
    <row r="88" spans="1:15" ht="13.2" customHeight="1" x14ac:dyDescent="0.25">
      <c r="A88" s="121">
        <v>28</v>
      </c>
      <c r="B88" s="99">
        <v>21</v>
      </c>
      <c r="C88" s="102" t="s">
        <v>33</v>
      </c>
      <c r="D88" s="71" t="s">
        <v>82</v>
      </c>
      <c r="E88" s="45">
        <v>0.39583333333333331</v>
      </c>
      <c r="F88" s="18">
        <v>0.54236111111111118</v>
      </c>
      <c r="G88" s="11">
        <v>0</v>
      </c>
      <c r="H88" s="12">
        <v>0</v>
      </c>
      <c r="I88" s="12">
        <v>0</v>
      </c>
      <c r="J88" s="19">
        <v>2</v>
      </c>
      <c r="K88" s="38">
        <v>0</v>
      </c>
      <c r="L88" s="38">
        <v>1</v>
      </c>
      <c r="M88" s="46"/>
      <c r="N88" s="50"/>
      <c r="O88" s="118">
        <f>(F89-F88)+(G89+H89+I89+J89+K89+L89+N89)-(H90+I90)</f>
        <v>7.4074074074073973E-2</v>
      </c>
    </row>
    <row r="89" spans="1:15" ht="13.2" customHeight="1" x14ac:dyDescent="0.25">
      <c r="A89" s="122"/>
      <c r="B89" s="100"/>
      <c r="C89" s="103"/>
      <c r="D89" s="77" t="s">
        <v>83</v>
      </c>
      <c r="E89" s="46">
        <v>0</v>
      </c>
      <c r="F89" s="20">
        <v>0.61435185185185182</v>
      </c>
      <c r="G89" s="13" t="str">
        <f t="shared" ref="G89:L89" si="27">"00:"&amp;G88&amp;":00"</f>
        <v>00:0:00</v>
      </c>
      <c r="H89" s="13" t="str">
        <f t="shared" si="27"/>
        <v>00:0:00</v>
      </c>
      <c r="I89" s="13" t="str">
        <f t="shared" si="27"/>
        <v>00:0:00</v>
      </c>
      <c r="J89" s="21" t="str">
        <f t="shared" si="27"/>
        <v>00:2:00</v>
      </c>
      <c r="K89" s="39" t="str">
        <f t="shared" si="27"/>
        <v>00:0:00</v>
      </c>
      <c r="L89" s="39" t="str">
        <f t="shared" si="27"/>
        <v>00:1:00</v>
      </c>
      <c r="M89" s="46">
        <v>0</v>
      </c>
      <c r="N89" s="50">
        <v>0</v>
      </c>
      <c r="O89" s="119"/>
    </row>
    <row r="90" spans="1:15" ht="13.8" customHeight="1" thickBot="1" x14ac:dyDescent="0.3">
      <c r="A90" s="123"/>
      <c r="B90" s="101"/>
      <c r="C90" s="104"/>
      <c r="D90" s="78" t="s">
        <v>36</v>
      </c>
      <c r="E90" s="47">
        <f>E89-E88-M89</f>
        <v>-0.39583333333333331</v>
      </c>
      <c r="F90" s="22">
        <f>F89-F88</f>
        <v>7.1990740740740633E-2</v>
      </c>
      <c r="G90" s="14"/>
      <c r="H90" s="15">
        <v>0</v>
      </c>
      <c r="I90" s="15">
        <v>0</v>
      </c>
      <c r="J90" s="23"/>
      <c r="K90" s="40"/>
      <c r="L90" s="40"/>
      <c r="M90" s="47"/>
      <c r="N90" s="59"/>
      <c r="O90" s="120"/>
    </row>
    <row r="91" spans="1:15" ht="13.2" customHeight="1" x14ac:dyDescent="0.25">
      <c r="A91" s="121">
        <v>29</v>
      </c>
      <c r="B91" s="99">
        <v>11</v>
      </c>
      <c r="C91" s="102" t="s">
        <v>31</v>
      </c>
      <c r="D91" s="71" t="s">
        <v>62</v>
      </c>
      <c r="E91" s="45">
        <v>0.375</v>
      </c>
      <c r="F91" s="18">
        <v>0.5541666666666667</v>
      </c>
      <c r="G91" s="11">
        <v>0</v>
      </c>
      <c r="H91" s="12">
        <v>0</v>
      </c>
      <c r="I91" s="12">
        <v>0</v>
      </c>
      <c r="J91" s="19">
        <v>2</v>
      </c>
      <c r="K91" s="38">
        <v>0</v>
      </c>
      <c r="L91" s="38">
        <v>2</v>
      </c>
      <c r="M91" s="46"/>
      <c r="N91" s="50"/>
      <c r="O91" s="118">
        <f>(F92-F91)+(G92+H92+I92+J92+K92+L92+N92)-(H93+I93)</f>
        <v>9.4421296296296267E-2</v>
      </c>
    </row>
    <row r="92" spans="1:15" ht="13.2" customHeight="1" x14ac:dyDescent="0.25">
      <c r="A92" s="122"/>
      <c r="B92" s="100"/>
      <c r="C92" s="103"/>
      <c r="D92" s="77" t="s">
        <v>63</v>
      </c>
      <c r="E92" s="46">
        <v>0</v>
      </c>
      <c r="F92" s="20">
        <v>0.64581018518518518</v>
      </c>
      <c r="G92" s="13" t="str">
        <f t="shared" ref="G92:L92" si="28">"00:"&amp;G91&amp;":00"</f>
        <v>00:0:00</v>
      </c>
      <c r="H92" s="13" t="str">
        <f t="shared" si="28"/>
        <v>00:0:00</v>
      </c>
      <c r="I92" s="13" t="str">
        <f t="shared" si="28"/>
        <v>00:0:00</v>
      </c>
      <c r="J92" s="21" t="str">
        <f t="shared" si="28"/>
        <v>00:2:00</v>
      </c>
      <c r="K92" s="39" t="str">
        <f t="shared" si="28"/>
        <v>00:0:00</v>
      </c>
      <c r="L92" s="39" t="str">
        <f t="shared" si="28"/>
        <v>00:2:00</v>
      </c>
      <c r="M92" s="46">
        <v>0</v>
      </c>
      <c r="N92" s="50">
        <v>0</v>
      </c>
      <c r="O92" s="119"/>
    </row>
    <row r="93" spans="1:15" ht="13.8" customHeight="1" thickBot="1" x14ac:dyDescent="0.3">
      <c r="A93" s="123"/>
      <c r="B93" s="101"/>
      <c r="C93" s="104"/>
      <c r="D93" s="78" t="s">
        <v>36</v>
      </c>
      <c r="E93" s="47">
        <f>E92-E91-M92</f>
        <v>-0.375</v>
      </c>
      <c r="F93" s="22">
        <f>F92-F91</f>
        <v>9.1643518518518485E-2</v>
      </c>
      <c r="G93" s="14"/>
      <c r="H93" s="15">
        <v>0</v>
      </c>
      <c r="I93" s="15">
        <v>0</v>
      </c>
      <c r="J93" s="23"/>
      <c r="K93" s="40"/>
      <c r="L93" s="40"/>
      <c r="M93" s="47"/>
      <c r="N93" s="59"/>
      <c r="O93" s="120"/>
    </row>
    <row r="94" spans="1:15" ht="13.2" customHeight="1" x14ac:dyDescent="0.25">
      <c r="A94" s="121">
        <v>30</v>
      </c>
      <c r="B94" s="99">
        <v>22</v>
      </c>
      <c r="C94" s="102" t="s">
        <v>33</v>
      </c>
      <c r="D94" s="71" t="s">
        <v>84</v>
      </c>
      <c r="E94" s="45">
        <v>0.3979166666666667</v>
      </c>
      <c r="F94" s="18">
        <v>0.59236111111111112</v>
      </c>
      <c r="G94" s="11">
        <v>0</v>
      </c>
      <c r="H94" s="12">
        <v>0</v>
      </c>
      <c r="I94" s="12">
        <v>0</v>
      </c>
      <c r="J94" s="19">
        <v>2</v>
      </c>
      <c r="K94" s="38">
        <v>0</v>
      </c>
      <c r="L94" s="38">
        <v>3</v>
      </c>
      <c r="M94" s="46"/>
      <c r="N94" s="50"/>
      <c r="O94" s="118">
        <f>(F95-F94)+(G95+H95+I95+J95+K95+L95+N95)-(H96+I96)</f>
        <v>0.10146990740740737</v>
      </c>
    </row>
    <row r="95" spans="1:15" ht="13.2" customHeight="1" x14ac:dyDescent="0.25">
      <c r="A95" s="122"/>
      <c r="B95" s="100"/>
      <c r="C95" s="103"/>
      <c r="D95" s="77" t="s">
        <v>85</v>
      </c>
      <c r="E95" s="46">
        <v>0</v>
      </c>
      <c r="F95" s="20">
        <v>0.69035879629629626</v>
      </c>
      <c r="G95" s="13" t="str">
        <f t="shared" ref="G95:L95" si="29">"00:"&amp;G94&amp;":00"</f>
        <v>00:0:00</v>
      </c>
      <c r="H95" s="13" t="str">
        <f t="shared" si="29"/>
        <v>00:0:00</v>
      </c>
      <c r="I95" s="13" t="str">
        <f t="shared" si="29"/>
        <v>00:0:00</v>
      </c>
      <c r="J95" s="21" t="str">
        <f t="shared" si="29"/>
        <v>00:2:00</v>
      </c>
      <c r="K95" s="39" t="str">
        <f t="shared" si="29"/>
        <v>00:0:00</v>
      </c>
      <c r="L95" s="39" t="str">
        <f t="shared" si="29"/>
        <v>00:3:00</v>
      </c>
      <c r="M95" s="46">
        <v>0</v>
      </c>
      <c r="N95" s="50">
        <v>0</v>
      </c>
      <c r="O95" s="119"/>
    </row>
    <row r="96" spans="1:15" ht="13.8" customHeight="1" thickBot="1" x14ac:dyDescent="0.3">
      <c r="A96" s="123"/>
      <c r="B96" s="101"/>
      <c r="C96" s="104"/>
      <c r="D96" s="78" t="s">
        <v>37</v>
      </c>
      <c r="E96" s="47">
        <f>E95-E94-M95</f>
        <v>-0.3979166666666667</v>
      </c>
      <c r="F96" s="22">
        <f>F95-F94</f>
        <v>9.7997685185185146E-2</v>
      </c>
      <c r="G96" s="14"/>
      <c r="H96" s="15">
        <v>0</v>
      </c>
      <c r="I96" s="15">
        <v>0</v>
      </c>
      <c r="J96" s="23"/>
      <c r="K96" s="40"/>
      <c r="L96" s="40"/>
      <c r="M96" s="47"/>
      <c r="N96" s="59"/>
      <c r="O96" s="120"/>
    </row>
  </sheetData>
  <mergeCells count="127">
    <mergeCell ref="A7:A9"/>
    <mergeCell ref="B7:B9"/>
    <mergeCell ref="C7:C9"/>
    <mergeCell ref="O7:O9"/>
    <mergeCell ref="A10:A12"/>
    <mergeCell ref="B10:B12"/>
    <mergeCell ref="C10:C12"/>
    <mergeCell ref="O10:O12"/>
    <mergeCell ref="A1:M2"/>
    <mergeCell ref="A3:A6"/>
    <mergeCell ref="B3:B6"/>
    <mergeCell ref="C3:C6"/>
    <mergeCell ref="O3:O6"/>
    <mergeCell ref="M4:M6"/>
    <mergeCell ref="N4:N6"/>
    <mergeCell ref="A19:A21"/>
    <mergeCell ref="B19:B21"/>
    <mergeCell ref="C19:C21"/>
    <mergeCell ref="O19:O21"/>
    <mergeCell ref="A22:A24"/>
    <mergeCell ref="B22:B24"/>
    <mergeCell ref="C22:C24"/>
    <mergeCell ref="O22:O24"/>
    <mergeCell ref="A13:A15"/>
    <mergeCell ref="B13:B15"/>
    <mergeCell ref="C13:C15"/>
    <mergeCell ref="O13:O15"/>
    <mergeCell ref="A16:A18"/>
    <mergeCell ref="B16:B18"/>
    <mergeCell ref="C16:C18"/>
    <mergeCell ref="O16:O18"/>
    <mergeCell ref="A31:A33"/>
    <mergeCell ref="B31:B33"/>
    <mergeCell ref="C31:C33"/>
    <mergeCell ref="O31:O33"/>
    <mergeCell ref="A34:A36"/>
    <mergeCell ref="B34:B36"/>
    <mergeCell ref="C34:C36"/>
    <mergeCell ref="O34:O36"/>
    <mergeCell ref="A25:A27"/>
    <mergeCell ref="B25:B27"/>
    <mergeCell ref="C25:C27"/>
    <mergeCell ref="O25:O27"/>
    <mergeCell ref="A28:A30"/>
    <mergeCell ref="B28:B30"/>
    <mergeCell ref="C28:C30"/>
    <mergeCell ref="O28:O30"/>
    <mergeCell ref="A43:A45"/>
    <mergeCell ref="B43:B45"/>
    <mergeCell ref="C43:C45"/>
    <mergeCell ref="O43:O45"/>
    <mergeCell ref="A46:A48"/>
    <mergeCell ref="B46:B48"/>
    <mergeCell ref="C46:C48"/>
    <mergeCell ref="O46:O48"/>
    <mergeCell ref="A37:A39"/>
    <mergeCell ref="B37:B39"/>
    <mergeCell ref="C37:C39"/>
    <mergeCell ref="O37:O39"/>
    <mergeCell ref="A40:A42"/>
    <mergeCell ref="B40:B42"/>
    <mergeCell ref="C40:C42"/>
    <mergeCell ref="O40:O42"/>
    <mergeCell ref="A55:A57"/>
    <mergeCell ref="B55:B57"/>
    <mergeCell ref="C55:C57"/>
    <mergeCell ref="O55:O57"/>
    <mergeCell ref="A58:A60"/>
    <mergeCell ref="B58:B60"/>
    <mergeCell ref="C58:C60"/>
    <mergeCell ref="O58:O60"/>
    <mergeCell ref="A49:A51"/>
    <mergeCell ref="B49:B51"/>
    <mergeCell ref="C49:C51"/>
    <mergeCell ref="O49:O51"/>
    <mergeCell ref="A52:A54"/>
    <mergeCell ref="B52:B54"/>
    <mergeCell ref="C52:C54"/>
    <mergeCell ref="O52:O54"/>
    <mergeCell ref="A67:A69"/>
    <mergeCell ref="B67:B69"/>
    <mergeCell ref="C67:C69"/>
    <mergeCell ref="O67:O69"/>
    <mergeCell ref="A70:A72"/>
    <mergeCell ref="B70:B72"/>
    <mergeCell ref="C70:C72"/>
    <mergeCell ref="O70:O72"/>
    <mergeCell ref="A61:A63"/>
    <mergeCell ref="B61:B63"/>
    <mergeCell ref="C61:C63"/>
    <mergeCell ref="O61:O63"/>
    <mergeCell ref="A64:A66"/>
    <mergeCell ref="B64:B66"/>
    <mergeCell ref="C64:C66"/>
    <mergeCell ref="O64:O66"/>
    <mergeCell ref="A79:A81"/>
    <mergeCell ref="B79:B81"/>
    <mergeCell ref="C79:C81"/>
    <mergeCell ref="O79:O81"/>
    <mergeCell ref="A82:A84"/>
    <mergeCell ref="B82:B84"/>
    <mergeCell ref="C82:C84"/>
    <mergeCell ref="O82:O84"/>
    <mergeCell ref="A73:A75"/>
    <mergeCell ref="B73:B75"/>
    <mergeCell ref="C73:C75"/>
    <mergeCell ref="O73:O75"/>
    <mergeCell ref="A76:A78"/>
    <mergeCell ref="B76:B78"/>
    <mergeCell ref="C76:C78"/>
    <mergeCell ref="O76:O78"/>
    <mergeCell ref="A91:A93"/>
    <mergeCell ref="B91:B93"/>
    <mergeCell ref="C91:C93"/>
    <mergeCell ref="O91:O93"/>
    <mergeCell ref="A94:A96"/>
    <mergeCell ref="B94:B96"/>
    <mergeCell ref="C94:C96"/>
    <mergeCell ref="O94:O96"/>
    <mergeCell ref="A85:A87"/>
    <mergeCell ref="B85:B87"/>
    <mergeCell ref="C85:C87"/>
    <mergeCell ref="O85:O87"/>
    <mergeCell ref="A88:A90"/>
    <mergeCell ref="B88:B90"/>
    <mergeCell ref="C88:C90"/>
    <mergeCell ref="O88:O90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A66"/>
  <sheetViews>
    <sheetView workbookViewId="0">
      <selection activeCell="A3" sqref="A3:A6"/>
    </sheetView>
  </sheetViews>
  <sheetFormatPr defaultRowHeight="13.2" x14ac:dyDescent="0.25"/>
  <cols>
    <col min="1" max="1" width="8.6640625" customWidth="1"/>
    <col min="2" max="2" width="8.33203125" customWidth="1"/>
    <col min="3" max="3" width="4.33203125" customWidth="1"/>
    <col min="4" max="4" width="28.6640625" customWidth="1"/>
    <col min="5" max="5" width="12.44140625" customWidth="1"/>
    <col min="6" max="6" width="11.109375" customWidth="1"/>
    <col min="7" max="10" width="10.109375" bestFit="1" customWidth="1"/>
    <col min="11" max="13" width="11.109375" customWidth="1"/>
    <col min="14" max="14" width="11.109375" style="51" customWidth="1"/>
    <col min="15" max="15" width="13.6640625" customWidth="1"/>
    <col min="16" max="16" width="11.6640625" customWidth="1"/>
  </cols>
  <sheetData>
    <row r="1" spans="1:27" s="5" customFormat="1" ht="30" x14ac:dyDescent="0.6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56" t="s">
        <v>25</v>
      </c>
      <c r="O1" s="56" t="s">
        <v>26</v>
      </c>
      <c r="P1" s="55"/>
    </row>
    <row r="2" spans="1:27" ht="12.75" customHeight="1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57">
        <v>0.25</v>
      </c>
      <c r="O2" s="58">
        <v>0.26041666666666669</v>
      </c>
    </row>
    <row r="3" spans="1:27" ht="12.75" customHeight="1" x14ac:dyDescent="0.25">
      <c r="A3" s="124" t="s">
        <v>17</v>
      </c>
      <c r="B3" s="93" t="s">
        <v>10</v>
      </c>
      <c r="C3" s="96" t="s">
        <v>12</v>
      </c>
      <c r="D3" s="33" t="s">
        <v>0</v>
      </c>
      <c r="E3" s="32" t="s">
        <v>20</v>
      </c>
      <c r="F3" s="29" t="s">
        <v>1</v>
      </c>
      <c r="G3" s="30" t="s">
        <v>13</v>
      </c>
      <c r="H3" s="30" t="s">
        <v>15</v>
      </c>
      <c r="I3" s="30" t="s">
        <v>14</v>
      </c>
      <c r="J3" s="31" t="s">
        <v>19</v>
      </c>
      <c r="K3" s="41" t="s">
        <v>4</v>
      </c>
      <c r="L3" s="36" t="s">
        <v>21</v>
      </c>
      <c r="M3" s="48"/>
      <c r="N3" s="49"/>
      <c r="O3" s="109" t="s">
        <v>5</v>
      </c>
      <c r="P3" s="52"/>
    </row>
    <row r="4" spans="1:27" ht="12.75" customHeight="1" x14ac:dyDescent="0.25">
      <c r="A4" s="125"/>
      <c r="B4" s="94"/>
      <c r="C4" s="97"/>
      <c r="D4" s="34" t="s">
        <v>8</v>
      </c>
      <c r="E4" s="26" t="s">
        <v>2</v>
      </c>
      <c r="F4" s="24" t="s">
        <v>2</v>
      </c>
      <c r="G4" s="16" t="s">
        <v>16</v>
      </c>
      <c r="H4" s="16" t="s">
        <v>16</v>
      </c>
      <c r="I4" s="16" t="s">
        <v>16</v>
      </c>
      <c r="J4" s="25" t="s">
        <v>16</v>
      </c>
      <c r="K4" s="42" t="s">
        <v>16</v>
      </c>
      <c r="L4" s="37" t="s">
        <v>16</v>
      </c>
      <c r="M4" s="112" t="s">
        <v>22</v>
      </c>
      <c r="N4" s="115" t="s">
        <v>24</v>
      </c>
      <c r="O4" s="110"/>
      <c r="P4" s="53"/>
    </row>
    <row r="5" spans="1:27" ht="12.75" customHeight="1" x14ac:dyDescent="0.25">
      <c r="A5" s="125"/>
      <c r="B5" s="94"/>
      <c r="C5" s="97"/>
      <c r="D5" s="34" t="s">
        <v>9</v>
      </c>
      <c r="E5" s="26" t="s">
        <v>3</v>
      </c>
      <c r="F5" s="24" t="s">
        <v>3</v>
      </c>
      <c r="G5" s="16" t="s">
        <v>6</v>
      </c>
      <c r="H5" s="16" t="s">
        <v>6</v>
      </c>
      <c r="I5" s="16" t="s">
        <v>6</v>
      </c>
      <c r="J5" s="25" t="s">
        <v>6</v>
      </c>
      <c r="K5" s="42" t="s">
        <v>6</v>
      </c>
      <c r="L5" s="37" t="s">
        <v>6</v>
      </c>
      <c r="M5" s="113"/>
      <c r="N5" s="116" t="s">
        <v>23</v>
      </c>
      <c r="O5" s="110"/>
      <c r="P5" s="53"/>
    </row>
    <row r="6" spans="1:27" ht="12.75" customHeight="1" thickBot="1" x14ac:dyDescent="0.3">
      <c r="A6" s="126"/>
      <c r="B6" s="95"/>
      <c r="C6" s="98"/>
      <c r="D6" s="35" t="s">
        <v>11</v>
      </c>
      <c r="E6" s="44"/>
      <c r="F6" s="27"/>
      <c r="G6" s="17"/>
      <c r="H6" s="17" t="s">
        <v>7</v>
      </c>
      <c r="I6" s="17" t="s">
        <v>7</v>
      </c>
      <c r="J6" s="28"/>
      <c r="K6" s="43"/>
      <c r="L6" s="37"/>
      <c r="M6" s="114"/>
      <c r="N6" s="117"/>
      <c r="O6" s="111"/>
      <c r="P6" s="54"/>
    </row>
    <row r="7" spans="1:27" ht="12.6" customHeight="1" x14ac:dyDescent="0.25">
      <c r="A7" s="121">
        <v>1</v>
      </c>
      <c r="B7" s="99">
        <v>4</v>
      </c>
      <c r="C7" s="102" t="s">
        <v>33</v>
      </c>
      <c r="D7" s="72" t="s">
        <v>48</v>
      </c>
      <c r="E7" s="45">
        <v>0.36041666666666666</v>
      </c>
      <c r="F7" s="18">
        <v>0.51250000000000007</v>
      </c>
      <c r="G7" s="11">
        <v>0</v>
      </c>
      <c r="H7" s="12">
        <v>0</v>
      </c>
      <c r="I7" s="12">
        <v>0</v>
      </c>
      <c r="J7" s="19">
        <v>0</v>
      </c>
      <c r="K7" s="38">
        <v>0</v>
      </c>
      <c r="L7" s="38">
        <v>0</v>
      </c>
      <c r="M7" s="46"/>
      <c r="N7" s="50"/>
      <c r="O7" s="118">
        <f>(F8-F7)+(G8+H8+I8+J8+K8+L8+N8)-(H9+I9)</f>
        <v>3.7604166666666661E-2</v>
      </c>
      <c r="P7" s="20"/>
      <c r="Q7" s="1"/>
      <c r="R7" s="9"/>
      <c r="S7" s="7"/>
      <c r="U7" s="10"/>
      <c r="V7" s="10"/>
      <c r="W7" s="10"/>
      <c r="AA7" s="3"/>
    </row>
    <row r="8" spans="1:27" ht="12.6" customHeight="1" x14ac:dyDescent="0.25">
      <c r="A8" s="122"/>
      <c r="B8" s="100"/>
      <c r="C8" s="103"/>
      <c r="D8" s="72" t="s">
        <v>49</v>
      </c>
      <c r="E8" s="46">
        <v>0</v>
      </c>
      <c r="F8" s="20">
        <v>0.55010416666666673</v>
      </c>
      <c r="G8" s="13" t="str">
        <f t="shared" ref="G8:L8" si="0">"00:"&amp;G7&amp;":00"</f>
        <v>00:0:00</v>
      </c>
      <c r="H8" s="13" t="str">
        <f t="shared" si="0"/>
        <v>00:0:00</v>
      </c>
      <c r="I8" s="13" t="str">
        <f t="shared" si="0"/>
        <v>00:0:00</v>
      </c>
      <c r="J8" s="21" t="str">
        <f t="shared" si="0"/>
        <v>00:0:00</v>
      </c>
      <c r="K8" s="39" t="str">
        <f t="shared" si="0"/>
        <v>00:0:00</v>
      </c>
      <c r="L8" s="39" t="str">
        <f t="shared" si="0"/>
        <v>00:0:00</v>
      </c>
      <c r="M8" s="46">
        <v>0</v>
      </c>
      <c r="N8" s="50">
        <v>0</v>
      </c>
      <c r="O8" s="119"/>
      <c r="P8" s="20"/>
      <c r="Q8" s="1"/>
      <c r="R8" s="9"/>
      <c r="S8" s="7"/>
      <c r="U8" s="10"/>
      <c r="V8" s="10"/>
      <c r="W8" s="10"/>
      <c r="AA8" s="3"/>
    </row>
    <row r="9" spans="1:27" ht="12.6" customHeight="1" thickBot="1" x14ac:dyDescent="0.3">
      <c r="A9" s="123"/>
      <c r="B9" s="101"/>
      <c r="C9" s="104"/>
      <c r="D9" s="75" t="s">
        <v>35</v>
      </c>
      <c r="E9" s="47">
        <f>E8-E7-M8</f>
        <v>-0.36041666666666666</v>
      </c>
      <c r="F9" s="22">
        <f>F8-F7</f>
        <v>3.7604166666666661E-2</v>
      </c>
      <c r="G9" s="14"/>
      <c r="H9" s="15">
        <v>0</v>
      </c>
      <c r="I9" s="15">
        <v>0</v>
      </c>
      <c r="J9" s="23"/>
      <c r="K9" s="40"/>
      <c r="L9" s="40"/>
      <c r="M9" s="47"/>
      <c r="N9" s="59"/>
      <c r="O9" s="120"/>
      <c r="P9" s="20"/>
      <c r="Q9" s="1"/>
      <c r="R9" s="9"/>
      <c r="S9" s="7"/>
      <c r="U9" s="10"/>
      <c r="V9" s="10"/>
      <c r="W9" s="10"/>
      <c r="AA9" s="3"/>
    </row>
    <row r="10" spans="1:27" ht="12.6" customHeight="1" x14ac:dyDescent="0.25">
      <c r="A10" s="121">
        <v>2</v>
      </c>
      <c r="B10" s="99">
        <v>3</v>
      </c>
      <c r="C10" s="102" t="s">
        <v>33</v>
      </c>
      <c r="D10" s="72" t="s">
        <v>46</v>
      </c>
      <c r="E10" s="45">
        <v>0.35833333333333334</v>
      </c>
      <c r="F10" s="18">
        <v>0.46388888888888885</v>
      </c>
      <c r="G10" s="11">
        <v>0</v>
      </c>
      <c r="H10" s="12">
        <v>0</v>
      </c>
      <c r="I10" s="12">
        <v>0</v>
      </c>
      <c r="J10" s="19">
        <v>0</v>
      </c>
      <c r="K10" s="38">
        <v>0</v>
      </c>
      <c r="L10" s="38">
        <v>2</v>
      </c>
      <c r="M10" s="46"/>
      <c r="N10" s="50"/>
      <c r="O10" s="118">
        <f>(F11-F10)+(G11+H11+I11+J11+K11+L11+N11)-(H12+I12)</f>
        <v>4.2303240740740718E-2</v>
      </c>
      <c r="P10" s="20"/>
      <c r="Q10" s="1"/>
      <c r="S10" s="7"/>
      <c r="U10" s="10"/>
      <c r="V10" s="10"/>
      <c r="W10" s="10"/>
      <c r="AA10" s="3"/>
    </row>
    <row r="11" spans="1:27" ht="12.6" customHeight="1" x14ac:dyDescent="0.25">
      <c r="A11" s="122"/>
      <c r="B11" s="100"/>
      <c r="C11" s="103"/>
      <c r="D11" s="72" t="s">
        <v>47</v>
      </c>
      <c r="E11" s="46">
        <v>0</v>
      </c>
      <c r="F11" s="20">
        <v>0.50480324074074068</v>
      </c>
      <c r="G11" s="13" t="str">
        <f t="shared" ref="G11:L11" si="1">"00:"&amp;G10&amp;":00"</f>
        <v>00:0:00</v>
      </c>
      <c r="H11" s="13" t="str">
        <f t="shared" si="1"/>
        <v>00:0:00</v>
      </c>
      <c r="I11" s="13" t="str">
        <f t="shared" si="1"/>
        <v>00:0:00</v>
      </c>
      <c r="J11" s="21" t="str">
        <f t="shared" si="1"/>
        <v>00:0:00</v>
      </c>
      <c r="K11" s="39" t="str">
        <f t="shared" si="1"/>
        <v>00:0:00</v>
      </c>
      <c r="L11" s="39" t="str">
        <f t="shared" si="1"/>
        <v>00:2:00</v>
      </c>
      <c r="M11" s="46">
        <v>0</v>
      </c>
      <c r="N11" s="50">
        <v>0</v>
      </c>
      <c r="O11" s="119"/>
      <c r="P11" s="20"/>
      <c r="Q11" s="1"/>
      <c r="S11" s="7"/>
      <c r="U11" s="10"/>
      <c r="V11" s="10"/>
      <c r="W11" s="10"/>
      <c r="AA11" s="3"/>
    </row>
    <row r="12" spans="1:27" ht="12.6" customHeight="1" thickBot="1" x14ac:dyDescent="0.3">
      <c r="A12" s="123"/>
      <c r="B12" s="101"/>
      <c r="C12" s="104"/>
      <c r="D12" s="74" t="s">
        <v>34</v>
      </c>
      <c r="E12" s="47">
        <f>E11-E10-M11</f>
        <v>-0.35833333333333334</v>
      </c>
      <c r="F12" s="22">
        <f>F11-F10</f>
        <v>4.0914351851851827E-2</v>
      </c>
      <c r="G12" s="14"/>
      <c r="H12" s="15">
        <v>0</v>
      </c>
      <c r="I12" s="15">
        <v>0</v>
      </c>
      <c r="J12" s="23"/>
      <c r="K12" s="40"/>
      <c r="L12" s="40"/>
      <c r="M12" s="47"/>
      <c r="N12" s="59"/>
      <c r="O12" s="120"/>
      <c r="P12" s="20"/>
      <c r="Q12" s="1"/>
      <c r="S12" s="7"/>
      <c r="U12" s="10"/>
      <c r="V12" s="10"/>
      <c r="W12" s="10"/>
      <c r="AA12" s="3"/>
    </row>
    <row r="13" spans="1:27" ht="12.6" customHeight="1" x14ac:dyDescent="0.25">
      <c r="A13" s="121">
        <v>3</v>
      </c>
      <c r="B13" s="99">
        <v>5</v>
      </c>
      <c r="C13" s="102" t="s">
        <v>33</v>
      </c>
      <c r="D13" s="72" t="s">
        <v>50</v>
      </c>
      <c r="E13" s="45">
        <v>0.36249999999999999</v>
      </c>
      <c r="F13" s="18">
        <v>0.50486111111111109</v>
      </c>
      <c r="G13" s="11">
        <v>0</v>
      </c>
      <c r="H13" s="12">
        <v>0</v>
      </c>
      <c r="I13" s="12">
        <v>0</v>
      </c>
      <c r="J13" s="19">
        <v>0</v>
      </c>
      <c r="K13" s="38">
        <v>0</v>
      </c>
      <c r="L13" s="38">
        <v>2</v>
      </c>
      <c r="M13" s="46"/>
      <c r="N13" s="50"/>
      <c r="O13" s="118">
        <f>(F14-F13)+(G14+H14+I14+J14+K14+L14+N14)-(H15+I15)</f>
        <v>4.3599537037037013E-2</v>
      </c>
      <c r="P13" s="20"/>
      <c r="Q13" s="4"/>
      <c r="S13" s="7"/>
      <c r="T13" s="8"/>
      <c r="AA13" s="6"/>
    </row>
    <row r="14" spans="1:27" ht="12.6" customHeight="1" x14ac:dyDescent="0.25">
      <c r="A14" s="122"/>
      <c r="B14" s="100"/>
      <c r="C14" s="103"/>
      <c r="D14" s="72" t="s">
        <v>51</v>
      </c>
      <c r="E14" s="46">
        <v>0</v>
      </c>
      <c r="F14" s="20">
        <v>0.54707175925925922</v>
      </c>
      <c r="G14" s="13" t="str">
        <f t="shared" ref="G14:L14" si="2">"00:"&amp;G13&amp;":00"</f>
        <v>00:0:00</v>
      </c>
      <c r="H14" s="13" t="str">
        <f t="shared" si="2"/>
        <v>00:0:00</v>
      </c>
      <c r="I14" s="13" t="str">
        <f t="shared" si="2"/>
        <v>00:0:00</v>
      </c>
      <c r="J14" s="21" t="str">
        <f t="shared" si="2"/>
        <v>00:0:00</v>
      </c>
      <c r="K14" s="39" t="str">
        <f t="shared" si="2"/>
        <v>00:0:00</v>
      </c>
      <c r="L14" s="39" t="str">
        <f t="shared" si="2"/>
        <v>00:2:00</v>
      </c>
      <c r="M14" s="46">
        <v>0</v>
      </c>
      <c r="N14" s="50">
        <v>0</v>
      </c>
      <c r="O14" s="119"/>
      <c r="P14" s="20"/>
      <c r="Q14" s="1"/>
      <c r="R14" s="9"/>
      <c r="S14" s="7"/>
      <c r="T14" s="2"/>
      <c r="U14" s="2"/>
      <c r="V14" s="2"/>
      <c r="W14" s="2"/>
      <c r="X14" s="2"/>
      <c r="Y14" s="2"/>
      <c r="Z14" s="2"/>
      <c r="AA14" s="3"/>
    </row>
    <row r="15" spans="1:27" ht="12.6" customHeight="1" thickBot="1" x14ac:dyDescent="0.3">
      <c r="A15" s="123"/>
      <c r="B15" s="101"/>
      <c r="C15" s="104"/>
      <c r="D15" s="76" t="s">
        <v>36</v>
      </c>
      <c r="E15" s="47">
        <f>E14-E13-M14</f>
        <v>-0.36249999999999999</v>
      </c>
      <c r="F15" s="22">
        <f>F14-F13</f>
        <v>4.2210648148148122E-2</v>
      </c>
      <c r="G15" s="14"/>
      <c r="H15" s="15">
        <v>0</v>
      </c>
      <c r="I15" s="15">
        <v>0</v>
      </c>
      <c r="J15" s="23"/>
      <c r="K15" s="40"/>
      <c r="L15" s="40"/>
      <c r="M15" s="47"/>
      <c r="N15" s="59"/>
      <c r="O15" s="120"/>
      <c r="P15" s="20"/>
      <c r="Q15" s="1"/>
      <c r="S15" s="7"/>
      <c r="U15" s="10"/>
      <c r="V15" s="10"/>
      <c r="W15" s="10"/>
      <c r="AA15" s="3"/>
    </row>
    <row r="16" spans="1:27" ht="12.6" customHeight="1" x14ac:dyDescent="0.25">
      <c r="A16" s="121">
        <v>4</v>
      </c>
      <c r="B16" s="99">
        <v>6</v>
      </c>
      <c r="C16" s="102" t="s">
        <v>33</v>
      </c>
      <c r="D16" s="72" t="s">
        <v>52</v>
      </c>
      <c r="E16" s="45">
        <v>0.36458333333333331</v>
      </c>
      <c r="F16" s="18">
        <v>0.51874999999999993</v>
      </c>
      <c r="G16" s="11">
        <v>0</v>
      </c>
      <c r="H16" s="12">
        <v>0</v>
      </c>
      <c r="I16" s="12">
        <v>0</v>
      </c>
      <c r="J16" s="19">
        <v>0</v>
      </c>
      <c r="K16" s="38">
        <v>0</v>
      </c>
      <c r="L16" s="38">
        <v>1</v>
      </c>
      <c r="M16" s="46"/>
      <c r="N16" s="50"/>
      <c r="O16" s="118">
        <f>(F17-F16)+(G17+H17+I17+J17+K17+L17+N17)-(H18+I18)</f>
        <v>4.4467592592592697E-2</v>
      </c>
      <c r="P16" s="20"/>
      <c r="Q16" s="1"/>
      <c r="R16" s="9"/>
      <c r="S16" s="7"/>
      <c r="U16" s="10"/>
      <c r="V16" s="10"/>
      <c r="W16" s="10"/>
      <c r="AA16" s="3"/>
    </row>
    <row r="17" spans="1:27" ht="12.6" customHeight="1" x14ac:dyDescent="0.25">
      <c r="A17" s="122"/>
      <c r="B17" s="100"/>
      <c r="C17" s="103"/>
      <c r="D17" s="72" t="s">
        <v>53</v>
      </c>
      <c r="E17" s="46">
        <v>0</v>
      </c>
      <c r="F17" s="20">
        <v>0.56252314814814819</v>
      </c>
      <c r="G17" s="13" t="str">
        <f t="shared" ref="G17:L17" si="3">"00:"&amp;G16&amp;":00"</f>
        <v>00:0:00</v>
      </c>
      <c r="H17" s="13" t="str">
        <f t="shared" si="3"/>
        <v>00:0:00</v>
      </c>
      <c r="I17" s="13" t="str">
        <f t="shared" si="3"/>
        <v>00:0:00</v>
      </c>
      <c r="J17" s="21" t="str">
        <f t="shared" si="3"/>
        <v>00:0:00</v>
      </c>
      <c r="K17" s="39" t="str">
        <f t="shared" si="3"/>
        <v>00:0:00</v>
      </c>
      <c r="L17" s="39" t="str">
        <f t="shared" si="3"/>
        <v>00:1:00</v>
      </c>
      <c r="M17" s="46">
        <v>0</v>
      </c>
      <c r="N17" s="50">
        <v>0</v>
      </c>
      <c r="O17" s="119"/>
      <c r="P17" s="20"/>
      <c r="Q17" s="1"/>
      <c r="R17" s="9"/>
      <c r="S17" s="7"/>
      <c r="U17" s="10"/>
      <c r="V17" s="10"/>
      <c r="W17" s="10"/>
      <c r="AA17" s="3"/>
    </row>
    <row r="18" spans="1:27" ht="12.6" customHeight="1" thickBot="1" x14ac:dyDescent="0.3">
      <c r="A18" s="123"/>
      <c r="B18" s="101"/>
      <c r="C18" s="104"/>
      <c r="D18" s="73" t="s">
        <v>32</v>
      </c>
      <c r="E18" s="47">
        <f>E17-E16-M17</f>
        <v>-0.36458333333333331</v>
      </c>
      <c r="F18" s="22">
        <f>F17-F16</f>
        <v>4.3773148148148255E-2</v>
      </c>
      <c r="G18" s="14"/>
      <c r="H18" s="15">
        <v>0</v>
      </c>
      <c r="I18" s="15">
        <v>0</v>
      </c>
      <c r="J18" s="23"/>
      <c r="K18" s="40"/>
      <c r="L18" s="40"/>
      <c r="M18" s="47"/>
      <c r="N18" s="59"/>
      <c r="O18" s="120"/>
      <c r="P18" s="20"/>
      <c r="Q18" s="1"/>
      <c r="R18" s="9"/>
      <c r="S18" s="7"/>
      <c r="U18" s="10"/>
      <c r="V18" s="10"/>
      <c r="W18" s="10"/>
      <c r="AA18" s="3"/>
    </row>
    <row r="19" spans="1:27" ht="12.6" customHeight="1" x14ac:dyDescent="0.25">
      <c r="A19" s="121">
        <v>5</v>
      </c>
      <c r="B19" s="99">
        <v>8</v>
      </c>
      <c r="C19" s="102" t="s">
        <v>33</v>
      </c>
      <c r="D19" s="72" t="s">
        <v>56</v>
      </c>
      <c r="E19" s="45">
        <v>0.36874999999999997</v>
      </c>
      <c r="F19" s="18">
        <v>0.52569444444444446</v>
      </c>
      <c r="G19" s="11">
        <v>0</v>
      </c>
      <c r="H19" s="12">
        <v>0</v>
      </c>
      <c r="I19" s="12">
        <v>0</v>
      </c>
      <c r="J19" s="19">
        <v>0</v>
      </c>
      <c r="K19" s="38">
        <v>0</v>
      </c>
      <c r="L19" s="38">
        <v>1</v>
      </c>
      <c r="M19" s="46"/>
      <c r="N19" s="50"/>
      <c r="O19" s="118">
        <f>(F20-F19)+(G20+H20+I20+J20+K20+L20+N20)-(H21+I21)</f>
        <v>4.5914351851851887E-2</v>
      </c>
      <c r="P19" s="20"/>
    </row>
    <row r="20" spans="1:27" ht="12.6" customHeight="1" x14ac:dyDescent="0.25">
      <c r="A20" s="122"/>
      <c r="B20" s="100"/>
      <c r="C20" s="103"/>
      <c r="D20" s="72" t="s">
        <v>57</v>
      </c>
      <c r="E20" s="46">
        <v>0</v>
      </c>
      <c r="F20" s="20">
        <v>0.57091435185185191</v>
      </c>
      <c r="G20" s="13" t="str">
        <f t="shared" ref="G20:L20" si="4">"00:"&amp;G19&amp;":00"</f>
        <v>00:0:00</v>
      </c>
      <c r="H20" s="13" t="str">
        <f t="shared" si="4"/>
        <v>00:0:00</v>
      </c>
      <c r="I20" s="13" t="str">
        <f t="shared" si="4"/>
        <v>00:0:00</v>
      </c>
      <c r="J20" s="21" t="str">
        <f t="shared" si="4"/>
        <v>00:0:00</v>
      </c>
      <c r="K20" s="39" t="str">
        <f t="shared" si="4"/>
        <v>00:0:00</v>
      </c>
      <c r="L20" s="39" t="str">
        <f t="shared" si="4"/>
        <v>00:1:00</v>
      </c>
      <c r="M20" s="46">
        <v>0</v>
      </c>
      <c r="N20" s="50">
        <v>0</v>
      </c>
      <c r="O20" s="119"/>
      <c r="P20" s="20"/>
    </row>
    <row r="21" spans="1:27" ht="12.6" customHeight="1" thickBot="1" x14ac:dyDescent="0.3">
      <c r="A21" s="123"/>
      <c r="B21" s="101"/>
      <c r="C21" s="104"/>
      <c r="D21" s="73" t="s">
        <v>32</v>
      </c>
      <c r="E21" s="47">
        <f>E20-E19-M20</f>
        <v>-0.36874999999999997</v>
      </c>
      <c r="F21" s="22">
        <f>F20-F19</f>
        <v>4.5219907407407445E-2</v>
      </c>
      <c r="G21" s="14"/>
      <c r="H21" s="15">
        <v>0</v>
      </c>
      <c r="I21" s="15">
        <v>0</v>
      </c>
      <c r="J21" s="23"/>
      <c r="K21" s="40"/>
      <c r="L21" s="40"/>
      <c r="M21" s="47"/>
      <c r="N21" s="59"/>
      <c r="O21" s="120"/>
      <c r="P21" s="20"/>
    </row>
    <row r="22" spans="1:27" ht="12.6" customHeight="1" x14ac:dyDescent="0.25">
      <c r="A22" s="121">
        <v>6</v>
      </c>
      <c r="B22" s="99">
        <v>13</v>
      </c>
      <c r="C22" s="102" t="s">
        <v>33</v>
      </c>
      <c r="D22" s="80" t="s">
        <v>66</v>
      </c>
      <c r="E22" s="45">
        <v>0.37916666666666665</v>
      </c>
      <c r="F22" s="18">
        <v>0.54583333333333328</v>
      </c>
      <c r="G22" s="11">
        <v>0</v>
      </c>
      <c r="H22" s="12">
        <v>0</v>
      </c>
      <c r="I22" s="12">
        <v>0</v>
      </c>
      <c r="J22" s="19">
        <v>0</v>
      </c>
      <c r="K22" s="38">
        <v>0</v>
      </c>
      <c r="L22" s="38">
        <v>1</v>
      </c>
      <c r="M22" s="46"/>
      <c r="N22" s="50"/>
      <c r="O22" s="118">
        <f>(F23-F22)+(G23+H23+I23+J23+K23+L23+N23)-(H24+I24)</f>
        <v>4.7245370370370465E-2</v>
      </c>
      <c r="P22" s="20"/>
    </row>
    <row r="23" spans="1:27" ht="12.6" customHeight="1" x14ac:dyDescent="0.25">
      <c r="A23" s="122"/>
      <c r="B23" s="100"/>
      <c r="C23" s="103"/>
      <c r="D23" s="81" t="s">
        <v>67</v>
      </c>
      <c r="E23" s="46">
        <v>0</v>
      </c>
      <c r="F23" s="20">
        <v>0.5923842592592593</v>
      </c>
      <c r="G23" s="13" t="str">
        <f t="shared" ref="G23:L23" si="5">"00:"&amp;G22&amp;":00"</f>
        <v>00:0:00</v>
      </c>
      <c r="H23" s="13" t="str">
        <f t="shared" si="5"/>
        <v>00:0:00</v>
      </c>
      <c r="I23" s="13" t="str">
        <f t="shared" si="5"/>
        <v>00:0:00</v>
      </c>
      <c r="J23" s="21" t="str">
        <f t="shared" si="5"/>
        <v>00:0:00</v>
      </c>
      <c r="K23" s="39" t="str">
        <f t="shared" si="5"/>
        <v>00:0:00</v>
      </c>
      <c r="L23" s="39" t="str">
        <f t="shared" si="5"/>
        <v>00:1:00</v>
      </c>
      <c r="M23" s="46">
        <v>0</v>
      </c>
      <c r="N23" s="50">
        <v>0</v>
      </c>
      <c r="O23" s="119"/>
      <c r="P23" s="20"/>
    </row>
    <row r="24" spans="1:27" ht="12.6" customHeight="1" thickBot="1" x14ac:dyDescent="0.3">
      <c r="A24" s="123"/>
      <c r="B24" s="101"/>
      <c r="C24" s="104"/>
      <c r="D24" s="82" t="s">
        <v>36</v>
      </c>
      <c r="E24" s="47">
        <f>E23-E22-M23</f>
        <v>-0.37916666666666665</v>
      </c>
      <c r="F24" s="22">
        <f>F23-F22</f>
        <v>4.6550925925926023E-2</v>
      </c>
      <c r="G24" s="14"/>
      <c r="H24" s="15">
        <v>0</v>
      </c>
      <c r="I24" s="15">
        <v>0</v>
      </c>
      <c r="J24" s="23"/>
      <c r="K24" s="40"/>
      <c r="L24" s="40"/>
      <c r="M24" s="47"/>
      <c r="N24" s="59"/>
      <c r="O24" s="120"/>
      <c r="P24" s="20"/>
    </row>
    <row r="25" spans="1:27" ht="12.6" customHeight="1" x14ac:dyDescent="0.25">
      <c r="A25" s="121">
        <v>7</v>
      </c>
      <c r="B25" s="99">
        <v>26</v>
      </c>
      <c r="C25" s="102" t="s">
        <v>33</v>
      </c>
      <c r="D25" s="71" t="s">
        <v>92</v>
      </c>
      <c r="E25" s="45">
        <v>0.40625</v>
      </c>
      <c r="F25" s="18">
        <v>0.57708333333333328</v>
      </c>
      <c r="G25" s="11">
        <v>0</v>
      </c>
      <c r="H25" s="12">
        <v>0</v>
      </c>
      <c r="I25" s="12">
        <v>0</v>
      </c>
      <c r="J25" s="19">
        <v>0</v>
      </c>
      <c r="K25" s="38">
        <v>0</v>
      </c>
      <c r="L25" s="38">
        <v>0</v>
      </c>
      <c r="M25" s="46"/>
      <c r="N25" s="50"/>
      <c r="O25" s="118">
        <f>(F26-F25)+(G26+H26+I26+J26+K26+L26+N26)-(H27+I27)</f>
        <v>4.8194444444444422E-2</v>
      </c>
      <c r="P25" s="20"/>
    </row>
    <row r="26" spans="1:27" ht="12.6" customHeight="1" x14ac:dyDescent="0.25">
      <c r="A26" s="122"/>
      <c r="B26" s="100"/>
      <c r="C26" s="103"/>
      <c r="D26" s="77" t="s">
        <v>93</v>
      </c>
      <c r="E26" s="46">
        <v>0</v>
      </c>
      <c r="F26" s="20">
        <v>0.62666666666666659</v>
      </c>
      <c r="G26" s="13" t="str">
        <f t="shared" ref="G26:L26" si="6">"00:"&amp;G25&amp;":00"</f>
        <v>00:0:00</v>
      </c>
      <c r="H26" s="13" t="str">
        <f t="shared" si="6"/>
        <v>00:0:00</v>
      </c>
      <c r="I26" s="13" t="str">
        <f t="shared" si="6"/>
        <v>00:0:00</v>
      </c>
      <c r="J26" s="21" t="str">
        <f t="shared" si="6"/>
        <v>00:0:00</v>
      </c>
      <c r="K26" s="39" t="str">
        <f t="shared" si="6"/>
        <v>00:0:00</v>
      </c>
      <c r="L26" s="39" t="str">
        <f t="shared" si="6"/>
        <v>00:0:00</v>
      </c>
      <c r="M26" s="46">
        <v>0</v>
      </c>
      <c r="N26" s="50">
        <v>0</v>
      </c>
      <c r="O26" s="119"/>
      <c r="P26" s="20"/>
    </row>
    <row r="27" spans="1:27" ht="12.6" customHeight="1" thickBot="1" x14ac:dyDescent="0.3">
      <c r="A27" s="123"/>
      <c r="B27" s="101"/>
      <c r="C27" s="104"/>
      <c r="D27" s="78" t="s">
        <v>38</v>
      </c>
      <c r="E27" s="47">
        <f>E26-E25-M26</f>
        <v>-0.40625</v>
      </c>
      <c r="F27" s="22">
        <f>F26-F25</f>
        <v>4.9583333333333313E-2</v>
      </c>
      <c r="G27" s="14"/>
      <c r="H27" s="15">
        <v>1.3888888888888889E-3</v>
      </c>
      <c r="I27" s="15">
        <v>0</v>
      </c>
      <c r="J27" s="23"/>
      <c r="K27" s="40"/>
      <c r="L27" s="40"/>
      <c r="M27" s="47"/>
      <c r="N27" s="59"/>
      <c r="O27" s="120"/>
      <c r="P27" s="20"/>
    </row>
    <row r="28" spans="1:27" ht="12.6" customHeight="1" x14ac:dyDescent="0.25">
      <c r="A28" s="121">
        <v>8</v>
      </c>
      <c r="B28" s="99">
        <v>27</v>
      </c>
      <c r="C28" s="102" t="s">
        <v>33</v>
      </c>
      <c r="D28" s="71" t="s">
        <v>94</v>
      </c>
      <c r="E28" s="45">
        <v>0.40833333333333338</v>
      </c>
      <c r="F28" s="18">
        <v>0.57430555555555551</v>
      </c>
      <c r="G28" s="11">
        <v>0</v>
      </c>
      <c r="H28" s="12">
        <v>0</v>
      </c>
      <c r="I28" s="12">
        <v>0</v>
      </c>
      <c r="J28" s="19">
        <v>0</v>
      </c>
      <c r="K28" s="38">
        <v>0</v>
      </c>
      <c r="L28" s="38">
        <v>0</v>
      </c>
      <c r="M28" s="46"/>
      <c r="N28" s="50"/>
      <c r="O28" s="118">
        <f>(F29-F28)+(G29+H29+I29+J29+K29+L29+N29)-(H30+I30)</f>
        <v>4.8437500000000022E-2</v>
      </c>
    </row>
    <row r="29" spans="1:27" ht="12.6" customHeight="1" x14ac:dyDescent="0.25">
      <c r="A29" s="122"/>
      <c r="B29" s="100"/>
      <c r="C29" s="103"/>
      <c r="D29" s="77" t="s">
        <v>95</v>
      </c>
      <c r="E29" s="46">
        <v>0</v>
      </c>
      <c r="F29" s="20">
        <v>0.62274305555555554</v>
      </c>
      <c r="G29" s="13" t="str">
        <f t="shared" ref="G29:L29" si="7">"00:"&amp;G28&amp;":00"</f>
        <v>00:0:00</v>
      </c>
      <c r="H29" s="13" t="str">
        <f t="shared" si="7"/>
        <v>00:0:00</v>
      </c>
      <c r="I29" s="13" t="str">
        <f t="shared" si="7"/>
        <v>00:0:00</v>
      </c>
      <c r="J29" s="21" t="str">
        <f t="shared" si="7"/>
        <v>00:0:00</v>
      </c>
      <c r="K29" s="39" t="str">
        <f t="shared" si="7"/>
        <v>00:0:00</v>
      </c>
      <c r="L29" s="39" t="str">
        <f t="shared" si="7"/>
        <v>00:0:00</v>
      </c>
      <c r="M29" s="46">
        <v>0</v>
      </c>
      <c r="N29" s="50">
        <v>0</v>
      </c>
      <c r="O29" s="119"/>
    </row>
    <row r="30" spans="1:27" ht="12.6" customHeight="1" thickBot="1" x14ac:dyDescent="0.3">
      <c r="A30" s="123"/>
      <c r="B30" s="101"/>
      <c r="C30" s="104"/>
      <c r="D30" s="78" t="s">
        <v>41</v>
      </c>
      <c r="E30" s="47">
        <f>E29-E28-M29</f>
        <v>-0.40833333333333338</v>
      </c>
      <c r="F30" s="22">
        <f>F29-F28</f>
        <v>4.8437500000000022E-2</v>
      </c>
      <c r="G30" s="14"/>
      <c r="H30" s="15">
        <v>0</v>
      </c>
      <c r="I30" s="15">
        <v>0</v>
      </c>
      <c r="J30" s="23"/>
      <c r="K30" s="40"/>
      <c r="L30" s="40"/>
      <c r="M30" s="47"/>
      <c r="N30" s="59"/>
      <c r="O30" s="120"/>
    </row>
    <row r="31" spans="1:27" ht="12.6" customHeight="1" x14ac:dyDescent="0.25">
      <c r="A31" s="121">
        <v>9</v>
      </c>
      <c r="B31" s="99">
        <v>19</v>
      </c>
      <c r="C31" s="102" t="s">
        <v>33</v>
      </c>
      <c r="D31" s="71" t="s">
        <v>78</v>
      </c>
      <c r="E31" s="45">
        <v>0.39166666666666666</v>
      </c>
      <c r="F31" s="18">
        <v>0.5</v>
      </c>
      <c r="G31" s="11">
        <v>0</v>
      </c>
      <c r="H31" s="12">
        <v>0</v>
      </c>
      <c r="I31" s="12">
        <v>0</v>
      </c>
      <c r="J31" s="19">
        <v>0</v>
      </c>
      <c r="K31" s="38">
        <v>0</v>
      </c>
      <c r="L31" s="38">
        <v>1</v>
      </c>
      <c r="M31" s="46"/>
      <c r="N31" s="50"/>
      <c r="O31" s="118">
        <f>(F32-F31)+(G32+H32+I32+J32+K32+L32+N32)-(H33+I33)</f>
        <v>5.0092592592592577E-2</v>
      </c>
    </row>
    <row r="32" spans="1:27" ht="12.6" customHeight="1" x14ac:dyDescent="0.25">
      <c r="A32" s="122"/>
      <c r="B32" s="100"/>
      <c r="C32" s="103"/>
      <c r="D32" s="77" t="s">
        <v>79</v>
      </c>
      <c r="E32" s="46">
        <v>0</v>
      </c>
      <c r="F32" s="20">
        <v>0.54939814814814814</v>
      </c>
      <c r="G32" s="13" t="str">
        <f t="shared" ref="G32:L32" si="8">"00:"&amp;G31&amp;":00"</f>
        <v>00:0:00</v>
      </c>
      <c r="H32" s="13" t="str">
        <f t="shared" si="8"/>
        <v>00:0:00</v>
      </c>
      <c r="I32" s="13" t="str">
        <f t="shared" si="8"/>
        <v>00:0:00</v>
      </c>
      <c r="J32" s="21" t="str">
        <f t="shared" si="8"/>
        <v>00:0:00</v>
      </c>
      <c r="K32" s="39" t="str">
        <f t="shared" si="8"/>
        <v>00:0:00</v>
      </c>
      <c r="L32" s="39" t="str">
        <f t="shared" si="8"/>
        <v>00:1:00</v>
      </c>
      <c r="M32" s="46">
        <v>0</v>
      </c>
      <c r="N32" s="50">
        <v>0</v>
      </c>
      <c r="O32" s="119"/>
    </row>
    <row r="33" spans="1:27" ht="12.6" customHeight="1" thickBot="1" x14ac:dyDescent="0.3">
      <c r="A33" s="123"/>
      <c r="B33" s="101"/>
      <c r="C33" s="104"/>
      <c r="D33" s="79" t="s">
        <v>40</v>
      </c>
      <c r="E33" s="47">
        <f>E32-E31-M32</f>
        <v>-0.39166666666666666</v>
      </c>
      <c r="F33" s="22">
        <f>F32-F31</f>
        <v>4.9398148148148135E-2</v>
      </c>
      <c r="G33" s="14"/>
      <c r="H33" s="15">
        <v>0</v>
      </c>
      <c r="I33" s="15">
        <v>0</v>
      </c>
      <c r="J33" s="23"/>
      <c r="K33" s="40"/>
      <c r="L33" s="40"/>
      <c r="M33" s="47"/>
      <c r="N33" s="59"/>
      <c r="O33" s="120"/>
    </row>
    <row r="34" spans="1:27" ht="12.6" customHeight="1" x14ac:dyDescent="0.25">
      <c r="A34" s="121">
        <v>10</v>
      </c>
      <c r="B34" s="99">
        <v>12</v>
      </c>
      <c r="C34" s="102" t="s">
        <v>33</v>
      </c>
      <c r="D34" s="71" t="s">
        <v>64</v>
      </c>
      <c r="E34" s="45">
        <v>0.37708333333333338</v>
      </c>
      <c r="F34" s="18">
        <v>0.49652777777777773</v>
      </c>
      <c r="G34" s="11">
        <v>0</v>
      </c>
      <c r="H34" s="12">
        <v>0</v>
      </c>
      <c r="I34" s="12">
        <v>0</v>
      </c>
      <c r="J34" s="19">
        <v>4</v>
      </c>
      <c r="K34" s="38">
        <v>0</v>
      </c>
      <c r="L34" s="38">
        <v>1</v>
      </c>
      <c r="M34" s="46"/>
      <c r="N34" s="50"/>
      <c r="O34" s="118">
        <f>(F35-F34)+(G35+H35+I35+J35+K35+L35+N35)-(H36+I36)</f>
        <v>5.2326388888888922E-2</v>
      </c>
      <c r="P34" s="20"/>
      <c r="Q34" s="4"/>
      <c r="S34" s="7"/>
      <c r="T34" s="8"/>
      <c r="AA34" s="6"/>
    </row>
    <row r="35" spans="1:27" ht="12.6" customHeight="1" x14ac:dyDescent="0.25">
      <c r="A35" s="122"/>
      <c r="B35" s="100"/>
      <c r="C35" s="103"/>
      <c r="D35" s="77" t="s">
        <v>65</v>
      </c>
      <c r="E35" s="46">
        <v>0</v>
      </c>
      <c r="F35" s="20">
        <v>0.54538194444444443</v>
      </c>
      <c r="G35" s="13" t="str">
        <f t="shared" ref="G35:L35" si="9">"00:"&amp;G34&amp;":00"</f>
        <v>00:0:00</v>
      </c>
      <c r="H35" s="13" t="str">
        <f t="shared" si="9"/>
        <v>00:0:00</v>
      </c>
      <c r="I35" s="13" t="str">
        <f t="shared" si="9"/>
        <v>00:0:00</v>
      </c>
      <c r="J35" s="21" t="str">
        <f t="shared" si="9"/>
        <v>00:4:00</v>
      </c>
      <c r="K35" s="39" t="str">
        <f t="shared" si="9"/>
        <v>00:0:00</v>
      </c>
      <c r="L35" s="39" t="str">
        <f t="shared" si="9"/>
        <v>00:1:00</v>
      </c>
      <c r="M35" s="46">
        <v>0</v>
      </c>
      <c r="N35" s="50">
        <v>0</v>
      </c>
      <c r="O35" s="119"/>
      <c r="P35" s="20"/>
      <c r="Q35" s="1"/>
      <c r="S35" s="7"/>
      <c r="T35" s="2"/>
      <c r="U35" s="2"/>
      <c r="V35" s="2"/>
      <c r="W35" s="2"/>
      <c r="X35" s="2"/>
      <c r="Y35" s="2"/>
      <c r="Z35" s="2"/>
      <c r="AA35" s="3"/>
    </row>
    <row r="36" spans="1:27" ht="12.6" customHeight="1" thickBot="1" x14ac:dyDescent="0.3">
      <c r="A36" s="123"/>
      <c r="B36" s="101"/>
      <c r="C36" s="104"/>
      <c r="D36" s="79" t="s">
        <v>32</v>
      </c>
      <c r="E36" s="47">
        <f>E35-E34-M35</f>
        <v>-0.37708333333333338</v>
      </c>
      <c r="F36" s="22">
        <f>F35-F34</f>
        <v>4.8854166666666698E-2</v>
      </c>
      <c r="G36" s="14"/>
      <c r="H36" s="15">
        <v>0</v>
      </c>
      <c r="I36" s="15">
        <v>0</v>
      </c>
      <c r="J36" s="23"/>
      <c r="K36" s="40"/>
      <c r="L36" s="40"/>
      <c r="M36" s="47"/>
      <c r="N36" s="59"/>
      <c r="O36" s="120"/>
      <c r="P36" s="20"/>
      <c r="Q36" s="1"/>
      <c r="S36" s="7"/>
      <c r="U36" s="10"/>
      <c r="V36" s="10"/>
      <c r="W36" s="10"/>
      <c r="AA36" s="3"/>
    </row>
    <row r="37" spans="1:27" ht="12.6" customHeight="1" x14ac:dyDescent="0.25">
      <c r="A37" s="121">
        <v>11</v>
      </c>
      <c r="B37" s="99">
        <v>25</v>
      </c>
      <c r="C37" s="102" t="s">
        <v>33</v>
      </c>
      <c r="D37" s="71" t="s">
        <v>90</v>
      </c>
      <c r="E37" s="45">
        <v>0.40416666666666662</v>
      </c>
      <c r="F37" s="18">
        <v>0.58124999999999993</v>
      </c>
      <c r="G37" s="11">
        <v>0</v>
      </c>
      <c r="H37" s="12">
        <v>0</v>
      </c>
      <c r="I37" s="12">
        <v>0</v>
      </c>
      <c r="J37" s="19">
        <v>0</v>
      </c>
      <c r="K37" s="38">
        <v>0</v>
      </c>
      <c r="L37" s="38">
        <v>3</v>
      </c>
      <c r="M37" s="46"/>
      <c r="N37" s="50"/>
      <c r="O37" s="118">
        <f>(F38-F37)+(G38+H38+I38+J38+K38+L38+N38)-(H39+I39)</f>
        <v>5.3541666666666717E-2</v>
      </c>
    </row>
    <row r="38" spans="1:27" ht="12.6" customHeight="1" x14ac:dyDescent="0.25">
      <c r="A38" s="122"/>
      <c r="B38" s="100"/>
      <c r="C38" s="103"/>
      <c r="D38" s="77" t="s">
        <v>91</v>
      </c>
      <c r="E38" s="46">
        <v>0</v>
      </c>
      <c r="F38" s="20">
        <v>0.63270833333333332</v>
      </c>
      <c r="G38" s="13" t="str">
        <f t="shared" ref="G38:L38" si="10">"00:"&amp;G37&amp;":00"</f>
        <v>00:0:00</v>
      </c>
      <c r="H38" s="13" t="str">
        <f t="shared" si="10"/>
        <v>00:0:00</v>
      </c>
      <c r="I38" s="13" t="str">
        <f t="shared" si="10"/>
        <v>00:0:00</v>
      </c>
      <c r="J38" s="21" t="str">
        <f t="shared" si="10"/>
        <v>00:0:00</v>
      </c>
      <c r="K38" s="39" t="str">
        <f t="shared" si="10"/>
        <v>00:0:00</v>
      </c>
      <c r="L38" s="39" t="str">
        <f t="shared" si="10"/>
        <v>00:3:00</v>
      </c>
      <c r="M38" s="46">
        <v>0</v>
      </c>
      <c r="N38" s="50">
        <v>0</v>
      </c>
      <c r="O38" s="119"/>
    </row>
    <row r="39" spans="1:27" ht="12.6" customHeight="1" thickBot="1" x14ac:dyDescent="0.3">
      <c r="A39" s="123"/>
      <c r="B39" s="101"/>
      <c r="C39" s="104"/>
      <c r="D39" s="78" t="s">
        <v>32</v>
      </c>
      <c r="E39" s="47">
        <f>E38-E37-M38</f>
        <v>-0.40416666666666662</v>
      </c>
      <c r="F39" s="22">
        <f>F38-F37</f>
        <v>5.1458333333333384E-2</v>
      </c>
      <c r="G39" s="14"/>
      <c r="H39" s="15">
        <v>0</v>
      </c>
      <c r="I39" s="15">
        <v>0</v>
      </c>
      <c r="J39" s="23"/>
      <c r="K39" s="40"/>
      <c r="L39" s="40"/>
      <c r="M39" s="47"/>
      <c r="N39" s="59"/>
      <c r="O39" s="120"/>
    </row>
    <row r="40" spans="1:27" ht="12.6" customHeight="1" x14ac:dyDescent="0.25">
      <c r="A40" s="121">
        <v>12</v>
      </c>
      <c r="B40" s="99">
        <v>14</v>
      </c>
      <c r="C40" s="102" t="s">
        <v>33</v>
      </c>
      <c r="D40" s="80" t="s">
        <v>68</v>
      </c>
      <c r="E40" s="45">
        <v>0.38125000000000003</v>
      </c>
      <c r="F40" s="18">
        <v>0.52152777777777781</v>
      </c>
      <c r="G40" s="11">
        <v>0</v>
      </c>
      <c r="H40" s="12">
        <v>0</v>
      </c>
      <c r="I40" s="12">
        <v>0</v>
      </c>
      <c r="J40" s="19">
        <v>0</v>
      </c>
      <c r="K40" s="38">
        <v>0</v>
      </c>
      <c r="L40" s="38">
        <v>1</v>
      </c>
      <c r="M40" s="46"/>
      <c r="N40" s="50"/>
      <c r="O40" s="118">
        <f>(F41-F40)+(G41+H41+I41+J41+K41+L41+N41)-(H42+I42)</f>
        <v>5.4456018518518445E-2</v>
      </c>
    </row>
    <row r="41" spans="1:27" ht="12.6" customHeight="1" x14ac:dyDescent="0.25">
      <c r="A41" s="122"/>
      <c r="B41" s="100"/>
      <c r="C41" s="103"/>
      <c r="D41" s="81" t="s">
        <v>69</v>
      </c>
      <c r="E41" s="46">
        <v>0</v>
      </c>
      <c r="F41" s="20">
        <v>0.57528935185185182</v>
      </c>
      <c r="G41" s="13" t="str">
        <f t="shared" ref="G41:L41" si="11">"00:"&amp;G40&amp;":00"</f>
        <v>00:0:00</v>
      </c>
      <c r="H41" s="13" t="str">
        <f t="shared" si="11"/>
        <v>00:0:00</v>
      </c>
      <c r="I41" s="13" t="str">
        <f t="shared" si="11"/>
        <v>00:0:00</v>
      </c>
      <c r="J41" s="21" t="str">
        <f t="shared" si="11"/>
        <v>00:0:00</v>
      </c>
      <c r="K41" s="39" t="str">
        <f t="shared" si="11"/>
        <v>00:0:00</v>
      </c>
      <c r="L41" s="39" t="str">
        <f t="shared" si="11"/>
        <v>00:1:00</v>
      </c>
      <c r="M41" s="46">
        <v>0</v>
      </c>
      <c r="N41" s="50">
        <v>0</v>
      </c>
      <c r="O41" s="119"/>
    </row>
    <row r="42" spans="1:27" ht="12.6" customHeight="1" thickBot="1" x14ac:dyDescent="0.3">
      <c r="A42" s="123"/>
      <c r="B42" s="101"/>
      <c r="C42" s="104"/>
      <c r="D42" s="82" t="s">
        <v>38</v>
      </c>
      <c r="E42" s="47">
        <f>E41-E40-M41</f>
        <v>-0.38125000000000003</v>
      </c>
      <c r="F42" s="22">
        <f>F41-F40</f>
        <v>5.3761574074074003E-2</v>
      </c>
      <c r="G42" s="14"/>
      <c r="H42" s="15">
        <v>0</v>
      </c>
      <c r="I42" s="15">
        <v>0</v>
      </c>
      <c r="J42" s="23"/>
      <c r="K42" s="40"/>
      <c r="L42" s="40"/>
      <c r="M42" s="47"/>
      <c r="N42" s="59"/>
      <c r="O42" s="120"/>
    </row>
    <row r="43" spans="1:27" ht="12.6" customHeight="1" x14ac:dyDescent="0.25">
      <c r="A43" s="121">
        <v>13</v>
      </c>
      <c r="B43" s="99">
        <v>18</v>
      </c>
      <c r="C43" s="102" t="s">
        <v>33</v>
      </c>
      <c r="D43" s="71" t="s">
        <v>76</v>
      </c>
      <c r="E43" s="45">
        <v>0.38958333333333334</v>
      </c>
      <c r="F43" s="18">
        <v>0.55138888888888882</v>
      </c>
      <c r="G43" s="11">
        <v>0</v>
      </c>
      <c r="H43" s="12">
        <v>0</v>
      </c>
      <c r="I43" s="12">
        <v>0</v>
      </c>
      <c r="J43" s="19">
        <v>0</v>
      </c>
      <c r="K43" s="38">
        <v>0</v>
      </c>
      <c r="L43" s="38">
        <v>4</v>
      </c>
      <c r="M43" s="46"/>
      <c r="N43" s="50"/>
      <c r="O43" s="118">
        <f>(F44-F43)+(G44+H44+I44+J44+K44+L44+N44)-(H45+I45)</f>
        <v>5.8715277777777859E-2</v>
      </c>
      <c r="P43" s="20"/>
    </row>
    <row r="44" spans="1:27" ht="12.6" customHeight="1" x14ac:dyDescent="0.25">
      <c r="A44" s="122"/>
      <c r="B44" s="100"/>
      <c r="C44" s="103"/>
      <c r="D44" s="77" t="s">
        <v>77</v>
      </c>
      <c r="E44" s="46">
        <v>0</v>
      </c>
      <c r="F44" s="20">
        <v>0.6073263888888889</v>
      </c>
      <c r="G44" s="13" t="str">
        <f t="shared" ref="G44:L44" si="12">"00:"&amp;G43&amp;":00"</f>
        <v>00:0:00</v>
      </c>
      <c r="H44" s="13" t="str">
        <f t="shared" si="12"/>
        <v>00:0:00</v>
      </c>
      <c r="I44" s="13" t="str">
        <f t="shared" si="12"/>
        <v>00:0:00</v>
      </c>
      <c r="J44" s="21" t="str">
        <f t="shared" si="12"/>
        <v>00:0:00</v>
      </c>
      <c r="K44" s="39" t="str">
        <f t="shared" si="12"/>
        <v>00:0:00</v>
      </c>
      <c r="L44" s="39" t="str">
        <f t="shared" si="12"/>
        <v>00:4:00</v>
      </c>
      <c r="M44" s="46">
        <v>0</v>
      </c>
      <c r="N44" s="50">
        <v>0</v>
      </c>
      <c r="O44" s="119"/>
      <c r="P44" s="20"/>
    </row>
    <row r="45" spans="1:27" ht="12.6" customHeight="1" thickBot="1" x14ac:dyDescent="0.3">
      <c r="A45" s="123"/>
      <c r="B45" s="101"/>
      <c r="C45" s="104"/>
      <c r="D45" s="78" t="s">
        <v>39</v>
      </c>
      <c r="E45" s="47">
        <f>E44-E43-M44</f>
        <v>-0.38958333333333334</v>
      </c>
      <c r="F45" s="22">
        <f>F44-F43</f>
        <v>5.5937500000000084E-2</v>
      </c>
      <c r="G45" s="14"/>
      <c r="H45" s="15">
        <v>0</v>
      </c>
      <c r="I45" s="15">
        <v>0</v>
      </c>
      <c r="J45" s="23"/>
      <c r="K45" s="40"/>
      <c r="L45" s="40"/>
      <c r="M45" s="47"/>
      <c r="N45" s="59"/>
      <c r="O45" s="120"/>
      <c r="P45" s="20"/>
    </row>
    <row r="46" spans="1:27" ht="12.6" customHeight="1" x14ac:dyDescent="0.25">
      <c r="A46" s="121">
        <v>14</v>
      </c>
      <c r="B46" s="99">
        <v>23</v>
      </c>
      <c r="C46" s="102" t="s">
        <v>33</v>
      </c>
      <c r="D46" s="71" t="s">
        <v>86</v>
      </c>
      <c r="E46" s="45">
        <v>0.39999999999999997</v>
      </c>
      <c r="F46" s="18">
        <v>0.58402777777777781</v>
      </c>
      <c r="G46" s="11">
        <v>0</v>
      </c>
      <c r="H46" s="12">
        <v>0</v>
      </c>
      <c r="I46" s="12">
        <v>0</v>
      </c>
      <c r="J46" s="19">
        <v>0</v>
      </c>
      <c r="K46" s="38">
        <v>0</v>
      </c>
      <c r="L46" s="38">
        <v>1</v>
      </c>
      <c r="M46" s="46"/>
      <c r="N46" s="50"/>
      <c r="O46" s="118">
        <f>(F47-F46)+(G47+H47+I47+J47+K47+L47+N47)-(H48+I48)</f>
        <v>5.9999999999999942E-2</v>
      </c>
      <c r="P46" s="20"/>
      <c r="Q46" s="4"/>
      <c r="S46" s="7"/>
      <c r="T46" s="8"/>
      <c r="AA46" s="6"/>
    </row>
    <row r="47" spans="1:27" ht="12.6" customHeight="1" x14ac:dyDescent="0.25">
      <c r="A47" s="122"/>
      <c r="B47" s="100"/>
      <c r="C47" s="103"/>
      <c r="D47" s="77" t="s">
        <v>87</v>
      </c>
      <c r="E47" s="46">
        <v>0</v>
      </c>
      <c r="F47" s="20">
        <v>0.64333333333333331</v>
      </c>
      <c r="G47" s="13" t="str">
        <f t="shared" ref="G47:L47" si="13">"00:"&amp;G46&amp;":00"</f>
        <v>00:0:00</v>
      </c>
      <c r="H47" s="13" t="str">
        <f t="shared" si="13"/>
        <v>00:0:00</v>
      </c>
      <c r="I47" s="13" t="str">
        <f t="shared" si="13"/>
        <v>00:0:00</v>
      </c>
      <c r="J47" s="21" t="str">
        <f t="shared" si="13"/>
        <v>00:0:00</v>
      </c>
      <c r="K47" s="39" t="str">
        <f t="shared" si="13"/>
        <v>00:0:00</v>
      </c>
      <c r="L47" s="39" t="str">
        <f t="shared" si="13"/>
        <v>00:1:00</v>
      </c>
      <c r="M47" s="46">
        <v>0</v>
      </c>
      <c r="N47" s="50">
        <v>0</v>
      </c>
      <c r="O47" s="119"/>
      <c r="P47" s="20"/>
      <c r="Q47" s="1"/>
      <c r="S47" s="7"/>
      <c r="T47" s="2"/>
      <c r="U47" s="2"/>
      <c r="V47" s="2"/>
      <c r="W47" s="2"/>
      <c r="X47" s="2"/>
      <c r="Y47" s="2"/>
      <c r="Z47" s="2"/>
      <c r="AA47" s="3"/>
    </row>
    <row r="48" spans="1:27" ht="12.6" customHeight="1" thickBot="1" x14ac:dyDescent="0.3">
      <c r="A48" s="123"/>
      <c r="B48" s="101"/>
      <c r="C48" s="104"/>
      <c r="D48" s="78" t="s">
        <v>38</v>
      </c>
      <c r="E48" s="47">
        <f>E47-E46-M47</f>
        <v>-0.39999999999999997</v>
      </c>
      <c r="F48" s="22">
        <f>F47-F46</f>
        <v>5.93055555555555E-2</v>
      </c>
      <c r="G48" s="14"/>
      <c r="H48" s="15">
        <v>0</v>
      </c>
      <c r="I48" s="15">
        <v>0</v>
      </c>
      <c r="J48" s="23"/>
      <c r="K48" s="40"/>
      <c r="L48" s="40"/>
      <c r="M48" s="47"/>
      <c r="N48" s="59"/>
      <c r="O48" s="120"/>
      <c r="P48" s="20"/>
      <c r="Q48" s="1"/>
      <c r="S48" s="7"/>
      <c r="U48" s="10"/>
      <c r="V48" s="10"/>
      <c r="W48" s="10"/>
      <c r="AA48" s="3"/>
    </row>
    <row r="49" spans="1:27" ht="12.6" customHeight="1" x14ac:dyDescent="0.25">
      <c r="A49" s="121">
        <v>15</v>
      </c>
      <c r="B49" s="99">
        <v>28</v>
      </c>
      <c r="C49" s="102" t="s">
        <v>33</v>
      </c>
      <c r="D49" s="71" t="s">
        <v>96</v>
      </c>
      <c r="E49" s="45">
        <v>0.41041666666666665</v>
      </c>
      <c r="F49" s="18">
        <v>0.56805555555555554</v>
      </c>
      <c r="G49" s="11">
        <v>0</v>
      </c>
      <c r="H49" s="12">
        <v>0</v>
      </c>
      <c r="I49" s="12">
        <v>0</v>
      </c>
      <c r="J49" s="19">
        <v>0</v>
      </c>
      <c r="K49" s="38">
        <v>0</v>
      </c>
      <c r="L49" s="38">
        <v>3</v>
      </c>
      <c r="M49" s="46"/>
      <c r="N49" s="50"/>
      <c r="O49" s="118">
        <f>(F50-F49)+(G50+H50+I50+J50+K50+L50+N50)-(H51+I51)</f>
        <v>6.4895833333333389E-2</v>
      </c>
      <c r="P49" s="20"/>
      <c r="Q49" s="1"/>
      <c r="R49" s="9"/>
      <c r="S49" s="7"/>
      <c r="U49" s="10"/>
      <c r="V49" s="10"/>
      <c r="W49" s="10"/>
      <c r="AA49" s="3"/>
    </row>
    <row r="50" spans="1:27" ht="12.6" customHeight="1" x14ac:dyDescent="0.25">
      <c r="A50" s="122"/>
      <c r="B50" s="100"/>
      <c r="C50" s="103"/>
      <c r="D50" s="77" t="s">
        <v>97</v>
      </c>
      <c r="E50" s="46">
        <v>0</v>
      </c>
      <c r="F50" s="20">
        <v>0.63086805555555558</v>
      </c>
      <c r="G50" s="13" t="str">
        <f t="shared" ref="G50:L50" si="14">"00:"&amp;G49&amp;":00"</f>
        <v>00:0:00</v>
      </c>
      <c r="H50" s="13" t="str">
        <f t="shared" si="14"/>
        <v>00:0:00</v>
      </c>
      <c r="I50" s="13" t="str">
        <f t="shared" si="14"/>
        <v>00:0:00</v>
      </c>
      <c r="J50" s="21" t="str">
        <f t="shared" si="14"/>
        <v>00:0:00</v>
      </c>
      <c r="K50" s="39" t="str">
        <f t="shared" si="14"/>
        <v>00:0:00</v>
      </c>
      <c r="L50" s="39" t="str">
        <f t="shared" si="14"/>
        <v>00:3:00</v>
      </c>
      <c r="M50" s="46">
        <v>0</v>
      </c>
      <c r="N50" s="50">
        <v>0</v>
      </c>
      <c r="O50" s="119"/>
      <c r="P50" s="20"/>
      <c r="Q50" s="1"/>
      <c r="R50" s="9"/>
      <c r="S50" s="7"/>
      <c r="U50" s="10"/>
      <c r="V50" s="10"/>
      <c r="W50" s="10"/>
      <c r="AA50" s="3"/>
    </row>
    <row r="51" spans="1:27" ht="12.6" customHeight="1" thickBot="1" x14ac:dyDescent="0.3">
      <c r="A51" s="123"/>
      <c r="B51" s="101"/>
      <c r="C51" s="104"/>
      <c r="D51" s="78" t="s">
        <v>36</v>
      </c>
      <c r="E51" s="47">
        <f>E50-E49-M50</f>
        <v>-0.41041666666666665</v>
      </c>
      <c r="F51" s="22">
        <f>F50-F49</f>
        <v>6.2812500000000049E-2</v>
      </c>
      <c r="G51" s="14"/>
      <c r="H51" s="15">
        <v>0</v>
      </c>
      <c r="I51" s="15">
        <v>0</v>
      </c>
      <c r="J51" s="23"/>
      <c r="K51" s="40"/>
      <c r="L51" s="40"/>
      <c r="M51" s="47"/>
      <c r="N51" s="59"/>
      <c r="O51" s="120"/>
      <c r="P51" s="20"/>
      <c r="Q51" s="1"/>
      <c r="R51" s="9"/>
      <c r="S51" s="7"/>
      <c r="U51" s="10"/>
      <c r="V51" s="10"/>
      <c r="W51" s="10"/>
      <c r="AA51" s="3"/>
    </row>
    <row r="52" spans="1:27" ht="12.6" customHeight="1" x14ac:dyDescent="0.25">
      <c r="A52" s="121">
        <v>16</v>
      </c>
      <c r="B52" s="99">
        <v>20</v>
      </c>
      <c r="C52" s="102" t="s">
        <v>33</v>
      </c>
      <c r="D52" s="71" t="s">
        <v>80</v>
      </c>
      <c r="E52" s="45">
        <v>0.39374999999999999</v>
      </c>
      <c r="F52" s="18">
        <v>0.55902777777777779</v>
      </c>
      <c r="G52" s="11">
        <v>0</v>
      </c>
      <c r="H52" s="12">
        <v>0</v>
      </c>
      <c r="I52" s="12">
        <v>0</v>
      </c>
      <c r="J52" s="19">
        <v>0</v>
      </c>
      <c r="K52" s="38">
        <v>0</v>
      </c>
      <c r="L52" s="38">
        <v>1</v>
      </c>
      <c r="M52" s="46"/>
      <c r="N52" s="50"/>
      <c r="O52" s="118">
        <f>(F53-F52)+(G53+H53+I53+J53+K53+L53+N53)-(H54+I54)</f>
        <v>6.5428240740740717E-2</v>
      </c>
      <c r="P52" s="20"/>
    </row>
    <row r="53" spans="1:27" ht="12.6" customHeight="1" x14ac:dyDescent="0.25">
      <c r="A53" s="122"/>
      <c r="B53" s="100"/>
      <c r="C53" s="103"/>
      <c r="D53" s="77" t="s">
        <v>81</v>
      </c>
      <c r="E53" s="46">
        <v>0</v>
      </c>
      <c r="F53" s="20">
        <v>0.62376157407407407</v>
      </c>
      <c r="G53" s="13" t="str">
        <f t="shared" ref="G53:L53" si="15">"00:"&amp;G52&amp;":00"</f>
        <v>00:0:00</v>
      </c>
      <c r="H53" s="13" t="str">
        <f t="shared" si="15"/>
        <v>00:0:00</v>
      </c>
      <c r="I53" s="13" t="str">
        <f t="shared" si="15"/>
        <v>00:0:00</v>
      </c>
      <c r="J53" s="21" t="str">
        <f t="shared" si="15"/>
        <v>00:0:00</v>
      </c>
      <c r="K53" s="39" t="str">
        <f t="shared" si="15"/>
        <v>00:0:00</v>
      </c>
      <c r="L53" s="39" t="str">
        <f t="shared" si="15"/>
        <v>00:1:00</v>
      </c>
      <c r="M53" s="46">
        <v>0</v>
      </c>
      <c r="N53" s="50">
        <v>0</v>
      </c>
      <c r="O53" s="119"/>
      <c r="P53" s="20"/>
    </row>
    <row r="54" spans="1:27" ht="12.6" customHeight="1" thickBot="1" x14ac:dyDescent="0.3">
      <c r="A54" s="123"/>
      <c r="B54" s="101"/>
      <c r="C54" s="104"/>
      <c r="D54" s="78" t="s">
        <v>37</v>
      </c>
      <c r="E54" s="47">
        <f>E53-E52-M53</f>
        <v>-0.39374999999999999</v>
      </c>
      <c r="F54" s="22">
        <f>F53-F52</f>
        <v>6.4733796296296275E-2</v>
      </c>
      <c r="G54" s="14"/>
      <c r="H54" s="15">
        <v>0</v>
      </c>
      <c r="I54" s="15">
        <v>0</v>
      </c>
      <c r="J54" s="23"/>
      <c r="K54" s="40"/>
      <c r="L54" s="40"/>
      <c r="M54" s="47"/>
      <c r="N54" s="59"/>
      <c r="O54" s="120"/>
      <c r="P54" s="20"/>
    </row>
    <row r="55" spans="1:27" ht="12.6" customHeight="1" x14ac:dyDescent="0.25">
      <c r="A55" s="121">
        <v>17</v>
      </c>
      <c r="B55" s="99">
        <v>17</v>
      </c>
      <c r="C55" s="102" t="s">
        <v>33</v>
      </c>
      <c r="D55" s="80" t="s">
        <v>74</v>
      </c>
      <c r="E55" s="45">
        <v>0.38750000000000001</v>
      </c>
      <c r="F55" s="18">
        <v>0.48333333333333334</v>
      </c>
      <c r="G55" s="11">
        <v>0</v>
      </c>
      <c r="H55" s="12">
        <v>0</v>
      </c>
      <c r="I55" s="12">
        <v>0</v>
      </c>
      <c r="J55" s="19">
        <v>0</v>
      </c>
      <c r="K55" s="38">
        <v>0</v>
      </c>
      <c r="L55" s="38">
        <v>5</v>
      </c>
      <c r="M55" s="46"/>
      <c r="N55" s="50"/>
      <c r="O55" s="118">
        <f>(F56-F55)+(G56+H56+I56+J56+K56+L56+N56)-(H57+I57)</f>
        <v>6.6689814814814799E-2</v>
      </c>
      <c r="P55" s="20"/>
    </row>
    <row r="56" spans="1:27" ht="12.6" customHeight="1" x14ac:dyDescent="0.25">
      <c r="A56" s="122"/>
      <c r="B56" s="100"/>
      <c r="C56" s="103"/>
      <c r="D56" s="81" t="s">
        <v>75</v>
      </c>
      <c r="E56" s="46">
        <v>0</v>
      </c>
      <c r="F56" s="20">
        <v>0.54655092592592591</v>
      </c>
      <c r="G56" s="13" t="str">
        <f t="shared" ref="G56:L56" si="16">"00:"&amp;G55&amp;":00"</f>
        <v>00:0:00</v>
      </c>
      <c r="H56" s="13" t="str">
        <f t="shared" si="16"/>
        <v>00:0:00</v>
      </c>
      <c r="I56" s="13" t="str">
        <f t="shared" si="16"/>
        <v>00:0:00</v>
      </c>
      <c r="J56" s="21" t="str">
        <f t="shared" si="16"/>
        <v>00:0:00</v>
      </c>
      <c r="K56" s="39" t="str">
        <f t="shared" si="16"/>
        <v>00:0:00</v>
      </c>
      <c r="L56" s="39" t="str">
        <f t="shared" si="16"/>
        <v>00:5:00</v>
      </c>
      <c r="M56" s="46">
        <v>0</v>
      </c>
      <c r="N56" s="50">
        <v>0</v>
      </c>
      <c r="O56" s="119"/>
      <c r="P56" s="20"/>
    </row>
    <row r="57" spans="1:27" ht="12.6" customHeight="1" thickBot="1" x14ac:dyDescent="0.3">
      <c r="A57" s="123"/>
      <c r="B57" s="101"/>
      <c r="C57" s="104"/>
      <c r="D57" s="82" t="s">
        <v>39</v>
      </c>
      <c r="E57" s="47">
        <f>E56-E55-M56</f>
        <v>-0.38750000000000001</v>
      </c>
      <c r="F57" s="22">
        <f>F56-F55</f>
        <v>6.3217592592592575E-2</v>
      </c>
      <c r="G57" s="14"/>
      <c r="H57" s="15">
        <v>0</v>
      </c>
      <c r="I57" s="15">
        <v>0</v>
      </c>
      <c r="J57" s="23"/>
      <c r="K57" s="40"/>
      <c r="L57" s="40"/>
      <c r="M57" s="47"/>
      <c r="N57" s="59"/>
      <c r="O57" s="120"/>
      <c r="P57" s="20"/>
    </row>
    <row r="58" spans="1:27" ht="12.6" customHeight="1" x14ac:dyDescent="0.25">
      <c r="A58" s="121">
        <v>18</v>
      </c>
      <c r="B58" s="99">
        <v>16</v>
      </c>
      <c r="C58" s="102" t="s">
        <v>33</v>
      </c>
      <c r="D58" s="81" t="s">
        <v>72</v>
      </c>
      <c r="E58" s="45">
        <v>0.38541666666666669</v>
      </c>
      <c r="F58" s="18">
        <v>0.53888888888888886</v>
      </c>
      <c r="G58" s="11">
        <v>0</v>
      </c>
      <c r="H58" s="12">
        <v>0</v>
      </c>
      <c r="I58" s="12">
        <v>0</v>
      </c>
      <c r="J58" s="19">
        <v>2</v>
      </c>
      <c r="K58" s="38">
        <v>0</v>
      </c>
      <c r="L58" s="38">
        <v>1</v>
      </c>
      <c r="M58" s="46"/>
      <c r="N58" s="50"/>
      <c r="O58" s="118">
        <f>(F59-F58)+(G59+H59+I59+J59+K59+L59+N59)-(H60+I60)</f>
        <v>6.848379629629632E-2</v>
      </c>
    </row>
    <row r="59" spans="1:27" ht="12.6" customHeight="1" x14ac:dyDescent="0.25">
      <c r="A59" s="122"/>
      <c r="B59" s="100"/>
      <c r="C59" s="103"/>
      <c r="D59" s="81" t="s">
        <v>73</v>
      </c>
      <c r="E59" s="46">
        <v>0</v>
      </c>
      <c r="F59" s="20">
        <v>0.60528935185185184</v>
      </c>
      <c r="G59" s="13" t="str">
        <f t="shared" ref="G59:L59" si="17">"00:"&amp;G58&amp;":00"</f>
        <v>00:0:00</v>
      </c>
      <c r="H59" s="13" t="str">
        <f t="shared" si="17"/>
        <v>00:0:00</v>
      </c>
      <c r="I59" s="13" t="str">
        <f t="shared" si="17"/>
        <v>00:0:00</v>
      </c>
      <c r="J59" s="21" t="str">
        <f t="shared" si="17"/>
        <v>00:2:00</v>
      </c>
      <c r="K59" s="39" t="str">
        <f t="shared" si="17"/>
        <v>00:0:00</v>
      </c>
      <c r="L59" s="39" t="str">
        <f t="shared" si="17"/>
        <v>00:1:00</v>
      </c>
      <c r="M59" s="46">
        <v>0</v>
      </c>
      <c r="N59" s="50">
        <v>0</v>
      </c>
      <c r="O59" s="119"/>
    </row>
    <row r="60" spans="1:27" ht="12.6" customHeight="1" thickBot="1" x14ac:dyDescent="0.3">
      <c r="A60" s="123"/>
      <c r="B60" s="101"/>
      <c r="C60" s="104"/>
      <c r="D60" s="82" t="s">
        <v>32</v>
      </c>
      <c r="E60" s="47">
        <f>E59-E58-M59</f>
        <v>-0.38541666666666669</v>
      </c>
      <c r="F60" s="22">
        <f>F59-F58</f>
        <v>6.6400462962962981E-2</v>
      </c>
      <c r="G60" s="14"/>
      <c r="H60" s="15">
        <v>0</v>
      </c>
      <c r="I60" s="15">
        <v>0</v>
      </c>
      <c r="J60" s="23"/>
      <c r="K60" s="40"/>
      <c r="L60" s="40"/>
      <c r="M60" s="47"/>
      <c r="N60" s="59"/>
      <c r="O60" s="120"/>
    </row>
    <row r="61" spans="1:27" ht="12.6" customHeight="1" x14ac:dyDescent="0.25">
      <c r="A61" s="121">
        <v>19</v>
      </c>
      <c r="B61" s="99">
        <v>21</v>
      </c>
      <c r="C61" s="102" t="s">
        <v>33</v>
      </c>
      <c r="D61" s="71" t="s">
        <v>82</v>
      </c>
      <c r="E61" s="45">
        <v>0.39583333333333331</v>
      </c>
      <c r="F61" s="18">
        <v>0.54236111111111118</v>
      </c>
      <c r="G61" s="11">
        <v>0</v>
      </c>
      <c r="H61" s="12">
        <v>0</v>
      </c>
      <c r="I61" s="12">
        <v>0</v>
      </c>
      <c r="J61" s="19">
        <v>2</v>
      </c>
      <c r="K61" s="38">
        <v>0</v>
      </c>
      <c r="L61" s="38">
        <v>1</v>
      </c>
      <c r="M61" s="46"/>
      <c r="N61" s="50"/>
      <c r="O61" s="118">
        <f>(F62-F61)+(G62+H62+I62+J62+K62+L62+N62)-(H63+I63)</f>
        <v>7.4074074074073973E-2</v>
      </c>
    </row>
    <row r="62" spans="1:27" ht="12.6" customHeight="1" x14ac:dyDescent="0.25">
      <c r="A62" s="122"/>
      <c r="B62" s="100"/>
      <c r="C62" s="103"/>
      <c r="D62" s="77" t="s">
        <v>83</v>
      </c>
      <c r="E62" s="46">
        <v>0</v>
      </c>
      <c r="F62" s="20">
        <v>0.61435185185185182</v>
      </c>
      <c r="G62" s="13" t="str">
        <f t="shared" ref="G62:L62" si="18">"00:"&amp;G61&amp;":00"</f>
        <v>00:0:00</v>
      </c>
      <c r="H62" s="13" t="str">
        <f t="shared" si="18"/>
        <v>00:0:00</v>
      </c>
      <c r="I62" s="13" t="str">
        <f t="shared" si="18"/>
        <v>00:0:00</v>
      </c>
      <c r="J62" s="21" t="str">
        <f t="shared" si="18"/>
        <v>00:2:00</v>
      </c>
      <c r="K62" s="39" t="str">
        <f t="shared" si="18"/>
        <v>00:0:00</v>
      </c>
      <c r="L62" s="39" t="str">
        <f t="shared" si="18"/>
        <v>00:1:00</v>
      </c>
      <c r="M62" s="46">
        <v>0</v>
      </c>
      <c r="N62" s="50">
        <v>0</v>
      </c>
      <c r="O62" s="119"/>
    </row>
    <row r="63" spans="1:27" ht="12.6" customHeight="1" thickBot="1" x14ac:dyDescent="0.3">
      <c r="A63" s="123"/>
      <c r="B63" s="101"/>
      <c r="C63" s="104"/>
      <c r="D63" s="78" t="s">
        <v>36</v>
      </c>
      <c r="E63" s="47">
        <f>E62-E61-M62</f>
        <v>-0.39583333333333331</v>
      </c>
      <c r="F63" s="22">
        <f>F62-F61</f>
        <v>7.1990740740740633E-2</v>
      </c>
      <c r="G63" s="14"/>
      <c r="H63" s="15">
        <v>0</v>
      </c>
      <c r="I63" s="15">
        <v>0</v>
      </c>
      <c r="J63" s="23"/>
      <c r="K63" s="40"/>
      <c r="L63" s="40"/>
      <c r="M63" s="47"/>
      <c r="N63" s="59"/>
      <c r="O63" s="120"/>
    </row>
    <row r="64" spans="1:27" ht="12.6" customHeight="1" x14ac:dyDescent="0.25">
      <c r="A64" s="121">
        <v>20</v>
      </c>
      <c r="B64" s="99">
        <v>22</v>
      </c>
      <c r="C64" s="102" t="s">
        <v>33</v>
      </c>
      <c r="D64" s="71" t="s">
        <v>84</v>
      </c>
      <c r="E64" s="45">
        <v>0.3979166666666667</v>
      </c>
      <c r="F64" s="18">
        <v>0.59236111111111112</v>
      </c>
      <c r="G64" s="11">
        <v>0</v>
      </c>
      <c r="H64" s="12">
        <v>0</v>
      </c>
      <c r="I64" s="12">
        <v>0</v>
      </c>
      <c r="J64" s="19">
        <v>2</v>
      </c>
      <c r="K64" s="38">
        <v>0</v>
      </c>
      <c r="L64" s="38">
        <v>3</v>
      </c>
      <c r="M64" s="46"/>
      <c r="N64" s="50"/>
      <c r="O64" s="118">
        <f>(F65-F64)+(G65+H65+I65+J65+K65+L65+N65)-(H66+I66)</f>
        <v>0.10146990740740737</v>
      </c>
    </row>
    <row r="65" spans="1:15" ht="12.6" customHeight="1" x14ac:dyDescent="0.25">
      <c r="A65" s="122"/>
      <c r="B65" s="100"/>
      <c r="C65" s="103"/>
      <c r="D65" s="77" t="s">
        <v>85</v>
      </c>
      <c r="E65" s="46">
        <v>0</v>
      </c>
      <c r="F65" s="20">
        <v>0.69035879629629626</v>
      </c>
      <c r="G65" s="13" t="str">
        <f t="shared" ref="G65:L65" si="19">"00:"&amp;G64&amp;":00"</f>
        <v>00:0:00</v>
      </c>
      <c r="H65" s="13" t="str">
        <f t="shared" si="19"/>
        <v>00:0:00</v>
      </c>
      <c r="I65" s="13" t="str">
        <f t="shared" si="19"/>
        <v>00:0:00</v>
      </c>
      <c r="J65" s="21" t="str">
        <f t="shared" si="19"/>
        <v>00:2:00</v>
      </c>
      <c r="K65" s="39" t="str">
        <f t="shared" si="19"/>
        <v>00:0:00</v>
      </c>
      <c r="L65" s="39" t="str">
        <f t="shared" si="19"/>
        <v>00:3:00</v>
      </c>
      <c r="M65" s="46">
        <v>0</v>
      </c>
      <c r="N65" s="50">
        <v>0</v>
      </c>
      <c r="O65" s="119"/>
    </row>
    <row r="66" spans="1:15" ht="12.6" customHeight="1" thickBot="1" x14ac:dyDescent="0.3">
      <c r="A66" s="123"/>
      <c r="B66" s="101"/>
      <c r="C66" s="104"/>
      <c r="D66" s="78" t="s">
        <v>37</v>
      </c>
      <c r="E66" s="47">
        <f>E65-E64-M65</f>
        <v>-0.3979166666666667</v>
      </c>
      <c r="F66" s="22">
        <f>F65-F64</f>
        <v>9.7997685185185146E-2</v>
      </c>
      <c r="G66" s="14"/>
      <c r="H66" s="15">
        <v>0</v>
      </c>
      <c r="I66" s="15">
        <v>0</v>
      </c>
      <c r="J66" s="23"/>
      <c r="K66" s="40"/>
      <c r="L66" s="40"/>
      <c r="M66" s="47"/>
      <c r="N66" s="59"/>
      <c r="O66" s="120"/>
    </row>
  </sheetData>
  <mergeCells count="87">
    <mergeCell ref="C52:C54"/>
    <mergeCell ref="O52:O54"/>
    <mergeCell ref="A3:A6"/>
    <mergeCell ref="B3:B6"/>
    <mergeCell ref="C3:C6"/>
    <mergeCell ref="O3:O6"/>
    <mergeCell ref="M4:M6"/>
    <mergeCell ref="N4:N6"/>
    <mergeCell ref="C10:C12"/>
    <mergeCell ref="O10:O12"/>
    <mergeCell ref="A16:A18"/>
    <mergeCell ref="B16:B18"/>
    <mergeCell ref="C16:C18"/>
    <mergeCell ref="O16:O18"/>
    <mergeCell ref="A13:A15"/>
    <mergeCell ref="B13:B15"/>
    <mergeCell ref="A55:A57"/>
    <mergeCell ref="B55:B57"/>
    <mergeCell ref="C55:C57"/>
    <mergeCell ref="O55:O57"/>
    <mergeCell ref="A7:A9"/>
    <mergeCell ref="B7:B9"/>
    <mergeCell ref="C7:C9"/>
    <mergeCell ref="O7:O9"/>
    <mergeCell ref="A10:A12"/>
    <mergeCell ref="B10:B12"/>
    <mergeCell ref="A49:A51"/>
    <mergeCell ref="B49:B51"/>
    <mergeCell ref="C49:C51"/>
    <mergeCell ref="O49:O51"/>
    <mergeCell ref="A52:A54"/>
    <mergeCell ref="B52:B54"/>
    <mergeCell ref="C13:C15"/>
    <mergeCell ref="O13:O15"/>
    <mergeCell ref="A19:A21"/>
    <mergeCell ref="A22:A24"/>
    <mergeCell ref="B19:B21"/>
    <mergeCell ref="C19:C21"/>
    <mergeCell ref="O19:O21"/>
    <mergeCell ref="B22:B24"/>
    <mergeCell ref="C22:C24"/>
    <mergeCell ref="O22:O24"/>
    <mergeCell ref="B25:B27"/>
    <mergeCell ref="C25:C27"/>
    <mergeCell ref="O25:O27"/>
    <mergeCell ref="A28:A30"/>
    <mergeCell ref="B28:B30"/>
    <mergeCell ref="C28:C30"/>
    <mergeCell ref="O28:O30"/>
    <mergeCell ref="O31:O33"/>
    <mergeCell ref="A34:A36"/>
    <mergeCell ref="B34:B36"/>
    <mergeCell ref="C34:C36"/>
    <mergeCell ref="O34:O36"/>
    <mergeCell ref="O37:O39"/>
    <mergeCell ref="A40:A42"/>
    <mergeCell ref="B40:B42"/>
    <mergeCell ref="C40:C42"/>
    <mergeCell ref="O40:O42"/>
    <mergeCell ref="O43:O45"/>
    <mergeCell ref="A46:A48"/>
    <mergeCell ref="B46:B48"/>
    <mergeCell ref="C46:C48"/>
    <mergeCell ref="O46:O48"/>
    <mergeCell ref="O64:O66"/>
    <mergeCell ref="B58:B60"/>
    <mergeCell ref="C58:C60"/>
    <mergeCell ref="O58:O60"/>
    <mergeCell ref="B61:B63"/>
    <mergeCell ref="C61:C63"/>
    <mergeCell ref="O61:O63"/>
    <mergeCell ref="A58:A60"/>
    <mergeCell ref="A61:A63"/>
    <mergeCell ref="A64:A66"/>
    <mergeCell ref="A1:M2"/>
    <mergeCell ref="B64:B66"/>
    <mergeCell ref="C64:C66"/>
    <mergeCell ref="A43:A45"/>
    <mergeCell ref="B43:B45"/>
    <mergeCell ref="C43:C45"/>
    <mergeCell ref="A37:A39"/>
    <mergeCell ref="B37:B39"/>
    <mergeCell ref="C37:C39"/>
    <mergeCell ref="A31:A33"/>
    <mergeCell ref="B31:B33"/>
    <mergeCell ref="C31:C33"/>
    <mergeCell ref="A25:A27"/>
  </mergeCells>
  <phoneticPr fontId="1" type="noConversion"/>
  <pageMargins left="0.78740157480314965" right="0.78740157480314965" top="0.19685039370078741" bottom="0.19685039370078741" header="0.51181102362204722" footer="0.51181102362204722"/>
  <pageSetup paperSize="9" scale="7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AA36"/>
  <sheetViews>
    <sheetView workbookViewId="0">
      <selection activeCell="A3" sqref="A3:A6"/>
    </sheetView>
  </sheetViews>
  <sheetFormatPr defaultRowHeight="13.2" x14ac:dyDescent="0.25"/>
  <cols>
    <col min="1" max="1" width="8.6640625" customWidth="1"/>
    <col min="2" max="2" width="8.33203125" customWidth="1"/>
    <col min="3" max="3" width="4.33203125" customWidth="1"/>
    <col min="4" max="4" width="28.6640625" customWidth="1"/>
    <col min="5" max="5" width="12.44140625" customWidth="1"/>
    <col min="6" max="6" width="11.109375" customWidth="1"/>
    <col min="7" max="10" width="10.109375" bestFit="1" customWidth="1"/>
    <col min="11" max="13" width="11.109375" customWidth="1"/>
    <col min="14" max="14" width="11.109375" style="51" customWidth="1"/>
    <col min="15" max="15" width="13.6640625" customWidth="1"/>
    <col min="16" max="16" width="11.6640625" customWidth="1"/>
  </cols>
  <sheetData>
    <row r="1" spans="1:27" s="5" customFormat="1" ht="30" x14ac:dyDescent="0.6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56" t="s">
        <v>25</v>
      </c>
      <c r="O1" s="56" t="s">
        <v>26</v>
      </c>
      <c r="P1" s="55"/>
    </row>
    <row r="2" spans="1:27" ht="12.75" customHeight="1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57">
        <v>0.25</v>
      </c>
      <c r="O2" s="58">
        <v>0.26041666666666669</v>
      </c>
    </row>
    <row r="3" spans="1:27" ht="12.75" customHeight="1" x14ac:dyDescent="0.25">
      <c r="A3" s="124" t="s">
        <v>17</v>
      </c>
      <c r="B3" s="93" t="s">
        <v>10</v>
      </c>
      <c r="C3" s="96" t="s">
        <v>12</v>
      </c>
      <c r="D3" s="33" t="s">
        <v>0</v>
      </c>
      <c r="E3" s="32" t="s">
        <v>20</v>
      </c>
      <c r="F3" s="29" t="s">
        <v>1</v>
      </c>
      <c r="G3" s="30" t="s">
        <v>13</v>
      </c>
      <c r="H3" s="30" t="s">
        <v>15</v>
      </c>
      <c r="I3" s="30" t="s">
        <v>14</v>
      </c>
      <c r="J3" s="31" t="s">
        <v>19</v>
      </c>
      <c r="K3" s="41" t="s">
        <v>4</v>
      </c>
      <c r="L3" s="36" t="s">
        <v>21</v>
      </c>
      <c r="M3" s="48"/>
      <c r="N3" s="49"/>
      <c r="O3" s="109" t="s">
        <v>5</v>
      </c>
      <c r="P3" s="52"/>
    </row>
    <row r="4" spans="1:27" ht="12.75" customHeight="1" x14ac:dyDescent="0.25">
      <c r="A4" s="125"/>
      <c r="B4" s="94"/>
      <c r="C4" s="97"/>
      <c r="D4" s="34" t="s">
        <v>8</v>
      </c>
      <c r="E4" s="26" t="s">
        <v>2</v>
      </c>
      <c r="F4" s="24" t="s">
        <v>2</v>
      </c>
      <c r="G4" s="16" t="s">
        <v>16</v>
      </c>
      <c r="H4" s="16" t="s">
        <v>16</v>
      </c>
      <c r="I4" s="16" t="s">
        <v>16</v>
      </c>
      <c r="J4" s="25" t="s">
        <v>16</v>
      </c>
      <c r="K4" s="42" t="s">
        <v>16</v>
      </c>
      <c r="L4" s="37" t="s">
        <v>16</v>
      </c>
      <c r="M4" s="112" t="s">
        <v>22</v>
      </c>
      <c r="N4" s="115" t="s">
        <v>24</v>
      </c>
      <c r="O4" s="110"/>
      <c r="P4" s="53"/>
    </row>
    <row r="5" spans="1:27" ht="12.75" customHeight="1" x14ac:dyDescent="0.25">
      <c r="A5" s="125"/>
      <c r="B5" s="94"/>
      <c r="C5" s="97"/>
      <c r="D5" s="34" t="s">
        <v>9</v>
      </c>
      <c r="E5" s="26" t="s">
        <v>3</v>
      </c>
      <c r="F5" s="24" t="s">
        <v>3</v>
      </c>
      <c r="G5" s="16" t="s">
        <v>6</v>
      </c>
      <c r="H5" s="16" t="s">
        <v>6</v>
      </c>
      <c r="I5" s="16" t="s">
        <v>6</v>
      </c>
      <c r="J5" s="25" t="s">
        <v>6</v>
      </c>
      <c r="K5" s="42" t="s">
        <v>6</v>
      </c>
      <c r="L5" s="37" t="s">
        <v>6</v>
      </c>
      <c r="M5" s="113"/>
      <c r="N5" s="116" t="s">
        <v>23</v>
      </c>
      <c r="O5" s="110"/>
      <c r="P5" s="53"/>
    </row>
    <row r="6" spans="1:27" ht="12.75" customHeight="1" thickBot="1" x14ac:dyDescent="0.3">
      <c r="A6" s="126"/>
      <c r="B6" s="95"/>
      <c r="C6" s="98"/>
      <c r="D6" s="35" t="s">
        <v>11</v>
      </c>
      <c r="E6" s="44"/>
      <c r="F6" s="27"/>
      <c r="G6" s="17"/>
      <c r="H6" s="17" t="s">
        <v>7</v>
      </c>
      <c r="I6" s="17" t="s">
        <v>7</v>
      </c>
      <c r="J6" s="28"/>
      <c r="K6" s="43"/>
      <c r="L6" s="37"/>
      <c r="M6" s="114"/>
      <c r="N6" s="117"/>
      <c r="O6" s="111"/>
      <c r="P6" s="54"/>
    </row>
    <row r="7" spans="1:27" ht="12.6" customHeight="1" x14ac:dyDescent="0.25">
      <c r="A7" s="121">
        <v>1</v>
      </c>
      <c r="B7" s="99">
        <v>2</v>
      </c>
      <c r="C7" s="102" t="s">
        <v>31</v>
      </c>
      <c r="D7" s="72" t="s">
        <v>44</v>
      </c>
      <c r="E7" s="45">
        <v>0.35625000000000001</v>
      </c>
      <c r="F7" s="18">
        <v>0.50972222222222219</v>
      </c>
      <c r="G7" s="11">
        <v>0</v>
      </c>
      <c r="H7" s="12">
        <v>0</v>
      </c>
      <c r="I7" s="12">
        <v>0</v>
      </c>
      <c r="J7" s="19">
        <v>0</v>
      </c>
      <c r="K7" s="38">
        <v>0</v>
      </c>
      <c r="L7" s="38">
        <v>0</v>
      </c>
      <c r="M7" s="46"/>
      <c r="N7" s="50"/>
      <c r="O7" s="118">
        <f>(F8-F7)+(G8+H8+I8+J8+K8+L8+N8)-(H9+I9)</f>
        <v>3.7499999999999978E-2</v>
      </c>
      <c r="P7" s="20"/>
      <c r="Q7" s="4"/>
      <c r="S7" s="7"/>
      <c r="T7" s="8"/>
      <c r="AA7" s="6"/>
    </row>
    <row r="8" spans="1:27" ht="12.6" customHeight="1" x14ac:dyDescent="0.25">
      <c r="A8" s="122"/>
      <c r="B8" s="100"/>
      <c r="C8" s="103"/>
      <c r="D8" s="72" t="s">
        <v>45</v>
      </c>
      <c r="E8" s="46">
        <v>0</v>
      </c>
      <c r="F8" s="20">
        <v>0.54722222222222217</v>
      </c>
      <c r="G8" s="13" t="str">
        <f t="shared" ref="G8:L8" si="0">"00:"&amp;G7&amp;":00"</f>
        <v>00:0:00</v>
      </c>
      <c r="H8" s="13" t="str">
        <f t="shared" si="0"/>
        <v>00:0:00</v>
      </c>
      <c r="I8" s="13" t="str">
        <f t="shared" si="0"/>
        <v>00:0:00</v>
      </c>
      <c r="J8" s="21" t="str">
        <f t="shared" si="0"/>
        <v>00:0:00</v>
      </c>
      <c r="K8" s="39" t="str">
        <f t="shared" si="0"/>
        <v>00:0:00</v>
      </c>
      <c r="L8" s="39" t="str">
        <f t="shared" si="0"/>
        <v>00:0:00</v>
      </c>
      <c r="M8" s="46">
        <v>0</v>
      </c>
      <c r="N8" s="50">
        <v>0</v>
      </c>
      <c r="O8" s="119"/>
      <c r="P8" s="20"/>
      <c r="Q8" s="1"/>
      <c r="R8" s="9"/>
      <c r="S8" s="7"/>
      <c r="T8" s="2"/>
      <c r="U8" s="2"/>
      <c r="V8" s="2"/>
      <c r="W8" s="2"/>
      <c r="X8" s="2"/>
      <c r="Y8" s="2"/>
      <c r="Z8" s="2"/>
      <c r="AA8" s="3"/>
    </row>
    <row r="9" spans="1:27" ht="12.6" customHeight="1" thickBot="1" x14ac:dyDescent="0.3">
      <c r="A9" s="123"/>
      <c r="B9" s="101"/>
      <c r="C9" s="104"/>
      <c r="D9" s="73" t="s">
        <v>32</v>
      </c>
      <c r="E9" s="47">
        <f>E8-E7-M8</f>
        <v>-0.35625000000000001</v>
      </c>
      <c r="F9" s="22">
        <f>F8-F7</f>
        <v>3.7499999999999978E-2</v>
      </c>
      <c r="G9" s="14"/>
      <c r="H9" s="15">
        <v>0</v>
      </c>
      <c r="I9" s="15">
        <v>0</v>
      </c>
      <c r="J9" s="23"/>
      <c r="K9" s="40"/>
      <c r="L9" s="40"/>
      <c r="M9" s="47"/>
      <c r="N9" s="59"/>
      <c r="O9" s="120"/>
      <c r="P9" s="20"/>
      <c r="Q9" s="1"/>
      <c r="R9" s="9"/>
      <c r="S9" s="7"/>
      <c r="U9" s="10"/>
      <c r="V9" s="10"/>
      <c r="W9" s="10"/>
      <c r="AA9" s="3"/>
    </row>
    <row r="10" spans="1:27" ht="12.6" customHeight="1" x14ac:dyDescent="0.25">
      <c r="A10" s="121">
        <v>2</v>
      </c>
      <c r="B10" s="99">
        <v>7</v>
      </c>
      <c r="C10" s="102" t="s">
        <v>31</v>
      </c>
      <c r="D10" s="72" t="s">
        <v>54</v>
      </c>
      <c r="E10" s="45">
        <v>0.3666666666666667</v>
      </c>
      <c r="F10" s="18">
        <v>0.48819444444444443</v>
      </c>
      <c r="G10" s="11">
        <v>0</v>
      </c>
      <c r="H10" s="12">
        <v>0</v>
      </c>
      <c r="I10" s="12">
        <v>0</v>
      </c>
      <c r="J10" s="19">
        <v>0</v>
      </c>
      <c r="K10" s="38">
        <v>0</v>
      </c>
      <c r="L10" s="38">
        <v>3</v>
      </c>
      <c r="M10" s="46"/>
      <c r="N10" s="50"/>
      <c r="O10" s="118">
        <f>(F11-F10)+(G11+H11+I11+J11+K11+L11+N11)-(H12+I12)</f>
        <v>4.4363425925925966E-2</v>
      </c>
      <c r="P10" s="20"/>
      <c r="Q10" s="1"/>
      <c r="R10" s="9"/>
      <c r="S10" s="7"/>
      <c r="U10" s="10"/>
      <c r="V10" s="10"/>
      <c r="W10" s="10"/>
      <c r="AA10" s="3"/>
    </row>
    <row r="11" spans="1:27" ht="12.6" customHeight="1" x14ac:dyDescent="0.25">
      <c r="A11" s="122"/>
      <c r="B11" s="100"/>
      <c r="C11" s="103"/>
      <c r="D11" s="72" t="s">
        <v>55</v>
      </c>
      <c r="E11" s="46">
        <v>0</v>
      </c>
      <c r="F11" s="20">
        <v>0.53047453703703706</v>
      </c>
      <c r="G11" s="13" t="str">
        <f t="shared" ref="G11:L11" si="1">"00:"&amp;G10&amp;":00"</f>
        <v>00:0:00</v>
      </c>
      <c r="H11" s="13" t="str">
        <f t="shared" si="1"/>
        <v>00:0:00</v>
      </c>
      <c r="I11" s="13" t="str">
        <f t="shared" si="1"/>
        <v>00:0:00</v>
      </c>
      <c r="J11" s="21" t="str">
        <f t="shared" si="1"/>
        <v>00:0:00</v>
      </c>
      <c r="K11" s="39" t="str">
        <f t="shared" si="1"/>
        <v>00:0:00</v>
      </c>
      <c r="L11" s="39" t="str">
        <f t="shared" si="1"/>
        <v>00:3:00</v>
      </c>
      <c r="M11" s="46">
        <v>0</v>
      </c>
      <c r="N11" s="50">
        <v>0</v>
      </c>
      <c r="O11" s="119"/>
      <c r="P11" s="20"/>
      <c r="Q11" s="1"/>
      <c r="R11" s="9"/>
      <c r="S11" s="7"/>
      <c r="U11" s="10"/>
      <c r="V11" s="10"/>
      <c r="W11" s="10"/>
      <c r="AA11" s="3"/>
    </row>
    <row r="12" spans="1:27" ht="12.6" customHeight="1" thickBot="1" x14ac:dyDescent="0.3">
      <c r="A12" s="123"/>
      <c r="B12" s="101"/>
      <c r="C12" s="104"/>
      <c r="D12" s="73" t="s">
        <v>32</v>
      </c>
      <c r="E12" s="47">
        <f>E11-E10-M11</f>
        <v>-0.3666666666666667</v>
      </c>
      <c r="F12" s="22">
        <f>F11-F10</f>
        <v>4.2280092592592633E-2</v>
      </c>
      <c r="G12" s="14"/>
      <c r="H12" s="15">
        <v>0</v>
      </c>
      <c r="I12" s="15">
        <v>0</v>
      </c>
      <c r="J12" s="23"/>
      <c r="K12" s="40"/>
      <c r="L12" s="40"/>
      <c r="M12" s="47"/>
      <c r="N12" s="59"/>
      <c r="O12" s="120"/>
      <c r="P12" s="20"/>
      <c r="Q12" s="1"/>
      <c r="R12" s="9"/>
      <c r="S12" s="7"/>
      <c r="U12" s="10"/>
      <c r="V12" s="10"/>
      <c r="W12" s="10"/>
      <c r="AA12" s="3"/>
    </row>
    <row r="13" spans="1:27" ht="12.6" customHeight="1" x14ac:dyDescent="0.25">
      <c r="A13" s="121">
        <v>3</v>
      </c>
      <c r="B13" s="99">
        <v>1</v>
      </c>
      <c r="C13" s="102" t="s">
        <v>31</v>
      </c>
      <c r="D13" s="71" t="s">
        <v>42</v>
      </c>
      <c r="E13" s="45">
        <v>0.35416666666666669</v>
      </c>
      <c r="F13" s="18">
        <v>0.47847222222222219</v>
      </c>
      <c r="G13" s="11">
        <v>0</v>
      </c>
      <c r="H13" s="12">
        <v>0</v>
      </c>
      <c r="I13" s="12">
        <v>0</v>
      </c>
      <c r="J13" s="19">
        <v>0</v>
      </c>
      <c r="K13" s="38">
        <v>0</v>
      </c>
      <c r="L13" s="38">
        <v>1</v>
      </c>
      <c r="M13" s="46"/>
      <c r="N13" s="50"/>
      <c r="O13" s="118">
        <f>(F14-F13)+(G14+H14+I14+J14+K14+L14+N14)-(H15+I15)</f>
        <v>4.6620370370370368E-2</v>
      </c>
      <c r="P13" s="20"/>
    </row>
    <row r="14" spans="1:27" ht="12.6" customHeight="1" x14ac:dyDescent="0.25">
      <c r="A14" s="122"/>
      <c r="B14" s="100"/>
      <c r="C14" s="103"/>
      <c r="D14" s="72" t="s">
        <v>43</v>
      </c>
      <c r="E14" s="46">
        <v>0</v>
      </c>
      <c r="F14" s="20">
        <v>0.52439814814814811</v>
      </c>
      <c r="G14" s="13" t="str">
        <f t="shared" ref="G14:L14" si="2">"00:"&amp;G13&amp;":00"</f>
        <v>00:0:00</v>
      </c>
      <c r="H14" s="13" t="str">
        <f t="shared" si="2"/>
        <v>00:0:00</v>
      </c>
      <c r="I14" s="13" t="str">
        <f t="shared" si="2"/>
        <v>00:0:00</v>
      </c>
      <c r="J14" s="21" t="str">
        <f t="shared" si="2"/>
        <v>00:0:00</v>
      </c>
      <c r="K14" s="39" t="str">
        <f t="shared" si="2"/>
        <v>00:0:00</v>
      </c>
      <c r="L14" s="39" t="str">
        <f t="shared" si="2"/>
        <v>00:1:00</v>
      </c>
      <c r="M14" s="46">
        <v>0</v>
      </c>
      <c r="N14" s="50">
        <v>0</v>
      </c>
      <c r="O14" s="119"/>
      <c r="P14" s="20"/>
    </row>
    <row r="15" spans="1:27" ht="12.6" customHeight="1" thickBot="1" x14ac:dyDescent="0.3">
      <c r="A15" s="123"/>
      <c r="B15" s="101"/>
      <c r="C15" s="104"/>
      <c r="D15" s="73" t="s">
        <v>32</v>
      </c>
      <c r="E15" s="47">
        <f>E14-E13-M14</f>
        <v>-0.35416666666666669</v>
      </c>
      <c r="F15" s="22">
        <f>F14-F13</f>
        <v>4.5925925925925926E-2</v>
      </c>
      <c r="G15" s="14"/>
      <c r="H15" s="15">
        <v>0</v>
      </c>
      <c r="I15" s="15">
        <v>0</v>
      </c>
      <c r="J15" s="23"/>
      <c r="K15" s="40"/>
      <c r="L15" s="40"/>
      <c r="M15" s="47"/>
      <c r="N15" s="59"/>
      <c r="O15" s="120"/>
      <c r="P15" s="20"/>
    </row>
    <row r="16" spans="1:27" ht="12.6" customHeight="1" x14ac:dyDescent="0.25">
      <c r="A16" s="121">
        <v>4</v>
      </c>
      <c r="B16" s="99">
        <v>10</v>
      </c>
      <c r="C16" s="102" t="s">
        <v>31</v>
      </c>
      <c r="D16" s="72" t="s">
        <v>60</v>
      </c>
      <c r="E16" s="45">
        <v>0.37291666666666662</v>
      </c>
      <c r="F16" s="18">
        <v>0.51527777777777783</v>
      </c>
      <c r="G16" s="11">
        <v>0</v>
      </c>
      <c r="H16" s="12">
        <v>0</v>
      </c>
      <c r="I16" s="12">
        <v>0</v>
      </c>
      <c r="J16" s="19">
        <v>0</v>
      </c>
      <c r="K16" s="38">
        <v>0</v>
      </c>
      <c r="L16" s="38">
        <v>1</v>
      </c>
      <c r="M16" s="46"/>
      <c r="N16" s="50"/>
      <c r="O16" s="118">
        <f>(F17-F16)+(G17+H17+I17+J17+K17+L17+N17)-(H18+I18)</f>
        <v>4.7430555555555531E-2</v>
      </c>
      <c r="P16" s="20"/>
      <c r="Q16" s="1"/>
      <c r="R16" s="9"/>
      <c r="S16" s="7"/>
      <c r="U16" s="10"/>
      <c r="V16" s="10"/>
      <c r="W16" s="10"/>
      <c r="AA16" s="3"/>
    </row>
    <row r="17" spans="1:27" ht="12.6" customHeight="1" x14ac:dyDescent="0.25">
      <c r="A17" s="122"/>
      <c r="B17" s="100"/>
      <c r="C17" s="103"/>
      <c r="D17" s="72" t="s">
        <v>61</v>
      </c>
      <c r="E17" s="46">
        <v>0</v>
      </c>
      <c r="F17" s="20">
        <v>0.56201388888888892</v>
      </c>
      <c r="G17" s="13" t="str">
        <f t="shared" ref="G17:L17" si="3">"00:"&amp;G16&amp;":00"</f>
        <v>00:0:00</v>
      </c>
      <c r="H17" s="13" t="str">
        <f t="shared" si="3"/>
        <v>00:0:00</v>
      </c>
      <c r="I17" s="13" t="str">
        <f t="shared" si="3"/>
        <v>00:0:00</v>
      </c>
      <c r="J17" s="21" t="str">
        <f t="shared" si="3"/>
        <v>00:0:00</v>
      </c>
      <c r="K17" s="39" t="str">
        <f t="shared" si="3"/>
        <v>00:0:00</v>
      </c>
      <c r="L17" s="39" t="str">
        <f t="shared" si="3"/>
        <v>00:1:00</v>
      </c>
      <c r="M17" s="46">
        <v>0</v>
      </c>
      <c r="N17" s="50">
        <v>0</v>
      </c>
      <c r="O17" s="119"/>
      <c r="P17" s="20"/>
      <c r="Q17" s="1"/>
      <c r="R17" s="9"/>
      <c r="S17" s="7"/>
      <c r="U17" s="10"/>
      <c r="V17" s="10"/>
      <c r="W17" s="10"/>
      <c r="AA17" s="3"/>
    </row>
    <row r="18" spans="1:27" ht="12.6" customHeight="1" thickBot="1" x14ac:dyDescent="0.3">
      <c r="A18" s="123"/>
      <c r="B18" s="101"/>
      <c r="C18" s="104"/>
      <c r="D18" s="76" t="s">
        <v>35</v>
      </c>
      <c r="E18" s="47">
        <f>E17-E16-M17</f>
        <v>-0.37291666666666662</v>
      </c>
      <c r="F18" s="22">
        <f>F17-F16</f>
        <v>4.6736111111111089E-2</v>
      </c>
      <c r="G18" s="14"/>
      <c r="H18" s="15">
        <v>0</v>
      </c>
      <c r="I18" s="15">
        <v>0</v>
      </c>
      <c r="J18" s="23"/>
      <c r="K18" s="40"/>
      <c r="L18" s="40"/>
      <c r="M18" s="47"/>
      <c r="N18" s="59"/>
      <c r="O18" s="120"/>
      <c r="P18" s="20"/>
      <c r="Q18" s="1"/>
      <c r="R18" s="9"/>
      <c r="S18" s="7"/>
      <c r="U18" s="10"/>
      <c r="V18" s="10"/>
      <c r="W18" s="10"/>
      <c r="AA18" s="3"/>
    </row>
    <row r="19" spans="1:27" ht="12.6" customHeight="1" x14ac:dyDescent="0.25">
      <c r="A19" s="121">
        <v>5</v>
      </c>
      <c r="B19" s="99">
        <v>9</v>
      </c>
      <c r="C19" s="102" t="s">
        <v>31</v>
      </c>
      <c r="D19" s="72" t="s">
        <v>58</v>
      </c>
      <c r="E19" s="45">
        <v>0.37083333333333335</v>
      </c>
      <c r="F19" s="18">
        <v>0.52986111111111112</v>
      </c>
      <c r="G19" s="11">
        <v>0</v>
      </c>
      <c r="H19" s="12">
        <v>0</v>
      </c>
      <c r="I19" s="12">
        <v>0</v>
      </c>
      <c r="J19" s="19">
        <v>0</v>
      </c>
      <c r="K19" s="38">
        <v>0</v>
      </c>
      <c r="L19" s="38">
        <v>1</v>
      </c>
      <c r="M19" s="46"/>
      <c r="N19" s="50"/>
      <c r="O19" s="118">
        <f>(F20-F19)+(G20+H20+I20+J20+K20+L20+N20)-(H21+I21)</f>
        <v>4.8136574074074012E-2</v>
      </c>
      <c r="P19" s="20"/>
      <c r="Q19" s="1"/>
      <c r="R19" s="9"/>
      <c r="S19" s="7"/>
      <c r="U19" s="10"/>
      <c r="V19" s="10"/>
      <c r="W19" s="10"/>
      <c r="AA19" s="3"/>
    </row>
    <row r="20" spans="1:27" ht="12.6" customHeight="1" x14ac:dyDescent="0.25">
      <c r="A20" s="122"/>
      <c r="B20" s="100"/>
      <c r="C20" s="103"/>
      <c r="D20" s="72" t="s">
        <v>59</v>
      </c>
      <c r="E20" s="46">
        <v>0</v>
      </c>
      <c r="F20" s="20">
        <v>0.57730324074074069</v>
      </c>
      <c r="G20" s="13" t="str">
        <f t="shared" ref="G20:L20" si="4">"00:"&amp;G19&amp;":00"</f>
        <v>00:0:00</v>
      </c>
      <c r="H20" s="13" t="str">
        <f t="shared" si="4"/>
        <v>00:0:00</v>
      </c>
      <c r="I20" s="13" t="str">
        <f t="shared" si="4"/>
        <v>00:0:00</v>
      </c>
      <c r="J20" s="21" t="str">
        <f t="shared" si="4"/>
        <v>00:0:00</v>
      </c>
      <c r="K20" s="39" t="str">
        <f t="shared" si="4"/>
        <v>00:0:00</v>
      </c>
      <c r="L20" s="39" t="str">
        <f t="shared" si="4"/>
        <v>00:1:00</v>
      </c>
      <c r="M20" s="46">
        <v>0</v>
      </c>
      <c r="N20" s="50">
        <v>0</v>
      </c>
      <c r="O20" s="119"/>
      <c r="P20" s="20"/>
      <c r="Q20" s="1"/>
      <c r="R20" s="9"/>
      <c r="S20" s="7"/>
      <c r="U20" s="10"/>
      <c r="V20" s="10"/>
      <c r="W20" s="10"/>
      <c r="AA20" s="3"/>
    </row>
    <row r="21" spans="1:27" ht="12.6" customHeight="1" thickBot="1" x14ac:dyDescent="0.3">
      <c r="A21" s="123"/>
      <c r="B21" s="101"/>
      <c r="C21" s="104"/>
      <c r="D21" s="73" t="s">
        <v>37</v>
      </c>
      <c r="E21" s="47">
        <f>E20-E19-M20</f>
        <v>-0.37083333333333335</v>
      </c>
      <c r="F21" s="22">
        <f>F20-F19</f>
        <v>4.744212962962957E-2</v>
      </c>
      <c r="G21" s="14"/>
      <c r="H21" s="15">
        <v>0</v>
      </c>
      <c r="I21" s="15">
        <v>0</v>
      </c>
      <c r="J21" s="23"/>
      <c r="K21" s="40"/>
      <c r="L21" s="40"/>
      <c r="M21" s="47"/>
      <c r="N21" s="59"/>
      <c r="O21" s="120"/>
      <c r="P21" s="20"/>
      <c r="Q21" s="1"/>
      <c r="R21" s="9"/>
      <c r="S21" s="7"/>
      <c r="U21" s="10"/>
      <c r="V21" s="10"/>
      <c r="W21" s="10"/>
      <c r="AA21" s="3"/>
    </row>
    <row r="22" spans="1:27" ht="12.6" customHeight="1" x14ac:dyDescent="0.25">
      <c r="A22" s="121">
        <v>6</v>
      </c>
      <c r="B22" s="99">
        <v>24</v>
      </c>
      <c r="C22" s="102" t="s">
        <v>31</v>
      </c>
      <c r="D22" s="71" t="s">
        <v>88</v>
      </c>
      <c r="E22" s="45">
        <v>0.40208333333333335</v>
      </c>
      <c r="F22" s="18">
        <v>0.53402777777777777</v>
      </c>
      <c r="G22" s="11">
        <v>0</v>
      </c>
      <c r="H22" s="12">
        <v>0</v>
      </c>
      <c r="I22" s="12">
        <v>0</v>
      </c>
      <c r="J22" s="19">
        <v>0</v>
      </c>
      <c r="K22" s="38">
        <v>0</v>
      </c>
      <c r="L22" s="38">
        <v>2</v>
      </c>
      <c r="M22" s="46"/>
      <c r="N22" s="50"/>
      <c r="O22" s="118">
        <f>(F23-F22)+(G23+H23+I23+J23+K23+L23+N23)-(H24+I24)</f>
        <v>5.0358796296296256E-2</v>
      </c>
      <c r="P22" s="20"/>
    </row>
    <row r="23" spans="1:27" ht="12.6" customHeight="1" x14ac:dyDescent="0.25">
      <c r="A23" s="122"/>
      <c r="B23" s="100"/>
      <c r="C23" s="103"/>
      <c r="D23" s="77" t="s">
        <v>89</v>
      </c>
      <c r="E23" s="46">
        <v>0</v>
      </c>
      <c r="F23" s="20">
        <v>0.58299768518518513</v>
      </c>
      <c r="G23" s="13" t="str">
        <f t="shared" ref="G23:L23" si="5">"00:"&amp;G22&amp;":00"</f>
        <v>00:0:00</v>
      </c>
      <c r="H23" s="13" t="str">
        <f t="shared" si="5"/>
        <v>00:0:00</v>
      </c>
      <c r="I23" s="13" t="str">
        <f t="shared" si="5"/>
        <v>00:0:00</v>
      </c>
      <c r="J23" s="21" t="str">
        <f t="shared" si="5"/>
        <v>00:0:00</v>
      </c>
      <c r="K23" s="39" t="str">
        <f t="shared" si="5"/>
        <v>00:0:00</v>
      </c>
      <c r="L23" s="39" t="str">
        <f t="shared" si="5"/>
        <v>00:2:00</v>
      </c>
      <c r="M23" s="46">
        <v>0</v>
      </c>
      <c r="N23" s="50">
        <v>0</v>
      </c>
      <c r="O23" s="119"/>
      <c r="P23" s="20"/>
    </row>
    <row r="24" spans="1:27" ht="12.6" customHeight="1" thickBot="1" x14ac:dyDescent="0.3">
      <c r="A24" s="123"/>
      <c r="B24" s="101"/>
      <c r="C24" s="104"/>
      <c r="D24" s="78" t="s">
        <v>36</v>
      </c>
      <c r="E24" s="47">
        <f>E23-E22-M23</f>
        <v>-0.40208333333333335</v>
      </c>
      <c r="F24" s="22">
        <f>F23-F22</f>
        <v>4.8969907407407365E-2</v>
      </c>
      <c r="G24" s="14"/>
      <c r="H24" s="15">
        <v>0</v>
      </c>
      <c r="I24" s="15">
        <v>0</v>
      </c>
      <c r="J24" s="23"/>
      <c r="K24" s="40"/>
      <c r="L24" s="40"/>
      <c r="M24" s="47"/>
      <c r="N24" s="59"/>
      <c r="O24" s="120"/>
      <c r="P24" s="20"/>
    </row>
    <row r="25" spans="1:27" ht="12.6" customHeight="1" x14ac:dyDescent="0.25">
      <c r="A25" s="121">
        <v>7</v>
      </c>
      <c r="B25" s="99">
        <v>30</v>
      </c>
      <c r="C25" s="102" t="s">
        <v>31</v>
      </c>
      <c r="D25" s="71" t="s">
        <v>100</v>
      </c>
      <c r="E25" s="45">
        <v>0.4145833333333333</v>
      </c>
      <c r="F25" s="18">
        <v>0.59791666666666665</v>
      </c>
      <c r="G25" s="11">
        <v>0</v>
      </c>
      <c r="H25" s="12">
        <v>0</v>
      </c>
      <c r="I25" s="12">
        <v>0</v>
      </c>
      <c r="J25" s="19">
        <v>0</v>
      </c>
      <c r="K25" s="38">
        <v>0</v>
      </c>
      <c r="L25" s="38">
        <v>1</v>
      </c>
      <c r="M25" s="46"/>
      <c r="N25" s="50"/>
      <c r="O25" s="118">
        <f>(F26-F25)+(G26+H26+I26+J26+K26+L26+N26)-(H27+I27)</f>
        <v>5.3773148148148153E-2</v>
      </c>
    </row>
    <row r="26" spans="1:27" ht="12.6" customHeight="1" x14ac:dyDescent="0.25">
      <c r="A26" s="122"/>
      <c r="B26" s="100"/>
      <c r="C26" s="103"/>
      <c r="D26" s="77" t="s">
        <v>101</v>
      </c>
      <c r="E26" s="46">
        <v>0</v>
      </c>
      <c r="F26" s="20">
        <v>0.65099537037037036</v>
      </c>
      <c r="G26" s="13" t="str">
        <f t="shared" ref="G26:L26" si="6">"00:"&amp;G25&amp;":00"</f>
        <v>00:0:00</v>
      </c>
      <c r="H26" s="13" t="str">
        <f t="shared" si="6"/>
        <v>00:0:00</v>
      </c>
      <c r="I26" s="13" t="str">
        <f t="shared" si="6"/>
        <v>00:0:00</v>
      </c>
      <c r="J26" s="21" t="str">
        <f t="shared" si="6"/>
        <v>00:0:00</v>
      </c>
      <c r="K26" s="39" t="str">
        <f t="shared" si="6"/>
        <v>00:0:00</v>
      </c>
      <c r="L26" s="39" t="str">
        <f t="shared" si="6"/>
        <v>00:1:00</v>
      </c>
      <c r="M26" s="46">
        <v>0</v>
      </c>
      <c r="N26" s="50">
        <v>0</v>
      </c>
      <c r="O26" s="119"/>
    </row>
    <row r="27" spans="1:27" ht="12.6" customHeight="1" thickBot="1" x14ac:dyDescent="0.3">
      <c r="A27" s="123"/>
      <c r="B27" s="101"/>
      <c r="C27" s="104"/>
      <c r="D27" s="78" t="s">
        <v>37</v>
      </c>
      <c r="E27" s="47">
        <f>E26-E25-M26</f>
        <v>-0.4145833333333333</v>
      </c>
      <c r="F27" s="22">
        <f>F26-F25</f>
        <v>5.3078703703703711E-2</v>
      </c>
      <c r="G27" s="14"/>
      <c r="H27" s="15">
        <v>0</v>
      </c>
      <c r="I27" s="15">
        <v>0</v>
      </c>
      <c r="J27" s="23"/>
      <c r="K27" s="40"/>
      <c r="L27" s="40"/>
      <c r="M27" s="47"/>
      <c r="N27" s="59"/>
      <c r="O27" s="120"/>
    </row>
    <row r="28" spans="1:27" ht="12.6" customHeight="1" x14ac:dyDescent="0.25">
      <c r="A28" s="121">
        <v>8</v>
      </c>
      <c r="B28" s="99">
        <v>15</v>
      </c>
      <c r="C28" s="102" t="s">
        <v>31</v>
      </c>
      <c r="D28" s="80" t="s">
        <v>70</v>
      </c>
      <c r="E28" s="45">
        <v>0.3833333333333333</v>
      </c>
      <c r="F28" s="18">
        <v>0.53611111111111109</v>
      </c>
      <c r="G28" s="11">
        <v>0</v>
      </c>
      <c r="H28" s="12">
        <v>0</v>
      </c>
      <c r="I28" s="12">
        <v>0</v>
      </c>
      <c r="J28" s="19">
        <v>0</v>
      </c>
      <c r="K28" s="38">
        <v>0</v>
      </c>
      <c r="L28" s="38">
        <v>2</v>
      </c>
      <c r="M28" s="46"/>
      <c r="N28" s="50"/>
      <c r="O28" s="118">
        <f>(F29-F28)+(G29+H29+I29+J29+K29+L29+N29)-(H30+I30)</f>
        <v>5.9594907407407367E-2</v>
      </c>
    </row>
    <row r="29" spans="1:27" ht="12.6" customHeight="1" x14ac:dyDescent="0.25">
      <c r="A29" s="122"/>
      <c r="B29" s="100"/>
      <c r="C29" s="103"/>
      <c r="D29" s="81" t="s">
        <v>71</v>
      </c>
      <c r="E29" s="46">
        <v>0</v>
      </c>
      <c r="F29" s="20">
        <v>0.59431712962962957</v>
      </c>
      <c r="G29" s="13" t="str">
        <f t="shared" ref="G29:L29" si="7">"00:"&amp;G28&amp;":00"</f>
        <v>00:0:00</v>
      </c>
      <c r="H29" s="13" t="str">
        <f t="shared" si="7"/>
        <v>00:0:00</v>
      </c>
      <c r="I29" s="13" t="str">
        <f t="shared" si="7"/>
        <v>00:0:00</v>
      </c>
      <c r="J29" s="21" t="str">
        <f t="shared" si="7"/>
        <v>00:0:00</v>
      </c>
      <c r="K29" s="39" t="str">
        <f t="shared" si="7"/>
        <v>00:0:00</v>
      </c>
      <c r="L29" s="39" t="str">
        <f t="shared" si="7"/>
        <v>00:2:00</v>
      </c>
      <c r="M29" s="46">
        <v>0</v>
      </c>
      <c r="N29" s="50">
        <v>0</v>
      </c>
      <c r="O29" s="119"/>
    </row>
    <row r="30" spans="1:27" ht="12.6" customHeight="1" thickBot="1" x14ac:dyDescent="0.3">
      <c r="A30" s="123"/>
      <c r="B30" s="101"/>
      <c r="C30" s="104"/>
      <c r="D30" s="82" t="s">
        <v>32</v>
      </c>
      <c r="E30" s="47">
        <f>E29-E28-M29</f>
        <v>-0.3833333333333333</v>
      </c>
      <c r="F30" s="22">
        <f>F29-F28</f>
        <v>5.8206018518518476E-2</v>
      </c>
      <c r="G30" s="14"/>
      <c r="H30" s="15">
        <v>0</v>
      </c>
      <c r="I30" s="15">
        <v>0</v>
      </c>
      <c r="J30" s="23"/>
      <c r="K30" s="40"/>
      <c r="L30" s="40"/>
      <c r="M30" s="47"/>
      <c r="N30" s="59"/>
      <c r="O30" s="120"/>
    </row>
    <row r="31" spans="1:27" ht="12.6" customHeight="1" x14ac:dyDescent="0.25">
      <c r="A31" s="121">
        <v>9</v>
      </c>
      <c r="B31" s="99">
        <v>29</v>
      </c>
      <c r="C31" s="102" t="s">
        <v>31</v>
      </c>
      <c r="D31" s="71" t="s">
        <v>98</v>
      </c>
      <c r="E31" s="45">
        <v>0.41250000000000003</v>
      </c>
      <c r="F31" s="18">
        <v>0.58819444444444446</v>
      </c>
      <c r="G31" s="11">
        <v>0</v>
      </c>
      <c r="H31" s="12">
        <v>0</v>
      </c>
      <c r="I31" s="12">
        <v>0</v>
      </c>
      <c r="J31" s="19">
        <v>0</v>
      </c>
      <c r="K31" s="38">
        <v>0</v>
      </c>
      <c r="L31" s="38">
        <v>2</v>
      </c>
      <c r="M31" s="46"/>
      <c r="N31" s="50"/>
      <c r="O31" s="118">
        <f>(F32-F31)+(G32+H32+I32+J32+K32+L32+N32)-(H33+I33)</f>
        <v>6.3321759259259203E-2</v>
      </c>
    </row>
    <row r="32" spans="1:27" ht="12.6" customHeight="1" x14ac:dyDescent="0.25">
      <c r="A32" s="122"/>
      <c r="B32" s="100"/>
      <c r="C32" s="103"/>
      <c r="D32" s="77" t="s">
        <v>99</v>
      </c>
      <c r="E32" s="46">
        <v>0</v>
      </c>
      <c r="F32" s="20">
        <v>0.65012731481481478</v>
      </c>
      <c r="G32" s="13" t="str">
        <f t="shared" ref="G32:L32" si="8">"00:"&amp;G31&amp;":00"</f>
        <v>00:0:00</v>
      </c>
      <c r="H32" s="13" t="str">
        <f t="shared" si="8"/>
        <v>00:0:00</v>
      </c>
      <c r="I32" s="13" t="str">
        <f t="shared" si="8"/>
        <v>00:0:00</v>
      </c>
      <c r="J32" s="21" t="str">
        <f t="shared" si="8"/>
        <v>00:0:00</v>
      </c>
      <c r="K32" s="39" t="str">
        <f t="shared" si="8"/>
        <v>00:0:00</v>
      </c>
      <c r="L32" s="39" t="str">
        <f t="shared" si="8"/>
        <v>00:2:00</v>
      </c>
      <c r="M32" s="46">
        <v>0</v>
      </c>
      <c r="N32" s="50">
        <v>0</v>
      </c>
      <c r="O32" s="119"/>
    </row>
    <row r="33" spans="1:15" ht="12.6" customHeight="1" thickBot="1" x14ac:dyDescent="0.3">
      <c r="A33" s="123"/>
      <c r="B33" s="101"/>
      <c r="C33" s="104"/>
      <c r="D33" s="78" t="s">
        <v>37</v>
      </c>
      <c r="E33" s="47">
        <f>E32-E31-M32</f>
        <v>-0.41250000000000003</v>
      </c>
      <c r="F33" s="22">
        <f>F32-F31</f>
        <v>6.1932870370370319E-2</v>
      </c>
      <c r="G33" s="14"/>
      <c r="H33" s="15">
        <v>0</v>
      </c>
      <c r="I33" s="15">
        <v>0</v>
      </c>
      <c r="J33" s="23"/>
      <c r="K33" s="40"/>
      <c r="L33" s="40"/>
      <c r="M33" s="47"/>
      <c r="N33" s="59"/>
      <c r="O33" s="120"/>
    </row>
    <row r="34" spans="1:15" ht="12.6" customHeight="1" x14ac:dyDescent="0.25">
      <c r="A34" s="121">
        <v>10</v>
      </c>
      <c r="B34" s="99">
        <v>11</v>
      </c>
      <c r="C34" s="102" t="s">
        <v>31</v>
      </c>
      <c r="D34" s="71" t="s">
        <v>62</v>
      </c>
      <c r="E34" s="45">
        <v>0.375</v>
      </c>
      <c r="F34" s="18">
        <v>0.5541666666666667</v>
      </c>
      <c r="G34" s="11">
        <v>0</v>
      </c>
      <c r="H34" s="12">
        <v>0</v>
      </c>
      <c r="I34" s="12">
        <v>0</v>
      </c>
      <c r="J34" s="19">
        <v>2</v>
      </c>
      <c r="K34" s="38">
        <v>0</v>
      </c>
      <c r="L34" s="38">
        <v>2</v>
      </c>
      <c r="M34" s="46"/>
      <c r="N34" s="50"/>
      <c r="O34" s="118">
        <f>(F35-F34)+(G35+H35+I35+J35+K35+L35+N35)-(H36+I36)</f>
        <v>9.4421296296296267E-2</v>
      </c>
    </row>
    <row r="35" spans="1:15" ht="12.6" customHeight="1" x14ac:dyDescent="0.25">
      <c r="A35" s="122"/>
      <c r="B35" s="100"/>
      <c r="C35" s="103"/>
      <c r="D35" s="77" t="s">
        <v>63</v>
      </c>
      <c r="E35" s="46">
        <v>0</v>
      </c>
      <c r="F35" s="20">
        <v>0.64581018518518518</v>
      </c>
      <c r="G35" s="13" t="str">
        <f t="shared" ref="G35:L35" si="9">"00:"&amp;G34&amp;":00"</f>
        <v>00:0:00</v>
      </c>
      <c r="H35" s="13" t="str">
        <f t="shared" si="9"/>
        <v>00:0:00</v>
      </c>
      <c r="I35" s="13" t="str">
        <f t="shared" si="9"/>
        <v>00:0:00</v>
      </c>
      <c r="J35" s="21" t="str">
        <f t="shared" si="9"/>
        <v>00:2:00</v>
      </c>
      <c r="K35" s="39" t="str">
        <f t="shared" si="9"/>
        <v>00:0:00</v>
      </c>
      <c r="L35" s="39" t="str">
        <f t="shared" si="9"/>
        <v>00:2:00</v>
      </c>
      <c r="M35" s="46">
        <v>0</v>
      </c>
      <c r="N35" s="50">
        <v>0</v>
      </c>
      <c r="O35" s="119"/>
    </row>
    <row r="36" spans="1:15" ht="12.6" customHeight="1" thickBot="1" x14ac:dyDescent="0.3">
      <c r="A36" s="123"/>
      <c r="B36" s="101"/>
      <c r="C36" s="104"/>
      <c r="D36" s="78" t="s">
        <v>36</v>
      </c>
      <c r="E36" s="47">
        <f>E35-E34-M35</f>
        <v>-0.375</v>
      </c>
      <c r="F36" s="22">
        <f>F35-F34</f>
        <v>9.1643518518518485E-2</v>
      </c>
      <c r="G36" s="14"/>
      <c r="H36" s="15">
        <v>0</v>
      </c>
      <c r="I36" s="15">
        <v>0</v>
      </c>
      <c r="J36" s="23"/>
      <c r="K36" s="40"/>
      <c r="L36" s="40"/>
      <c r="M36" s="47"/>
      <c r="N36" s="59"/>
      <c r="O36" s="120"/>
    </row>
  </sheetData>
  <mergeCells count="47">
    <mergeCell ref="A10:A12"/>
    <mergeCell ref="B10:B12"/>
    <mergeCell ref="C10:C12"/>
    <mergeCell ref="O10:O12"/>
    <mergeCell ref="A22:A24"/>
    <mergeCell ref="B22:B24"/>
    <mergeCell ref="C22:C24"/>
    <mergeCell ref="O22:O24"/>
    <mergeCell ref="A19:A21"/>
    <mergeCell ref="B19:B21"/>
    <mergeCell ref="C19:C21"/>
    <mergeCell ref="O19:O21"/>
    <mergeCell ref="A16:A18"/>
    <mergeCell ref="B16:B18"/>
    <mergeCell ref="C16:C18"/>
    <mergeCell ref="O16:O18"/>
    <mergeCell ref="A13:A15"/>
    <mergeCell ref="B13:B15"/>
    <mergeCell ref="C13:C15"/>
    <mergeCell ref="A34:A36"/>
    <mergeCell ref="B34:B36"/>
    <mergeCell ref="C34:C36"/>
    <mergeCell ref="O34:O36"/>
    <mergeCell ref="A25:A27"/>
    <mergeCell ref="B25:B27"/>
    <mergeCell ref="C25:C27"/>
    <mergeCell ref="O25:O27"/>
    <mergeCell ref="A28:A30"/>
    <mergeCell ref="B28:B30"/>
    <mergeCell ref="C28:C30"/>
    <mergeCell ref="O28:O30"/>
    <mergeCell ref="A1:M2"/>
    <mergeCell ref="A31:A33"/>
    <mergeCell ref="B31:B33"/>
    <mergeCell ref="C31:C33"/>
    <mergeCell ref="O31:O33"/>
    <mergeCell ref="A7:A9"/>
    <mergeCell ref="B7:B9"/>
    <mergeCell ref="C7:C9"/>
    <mergeCell ref="O7:O9"/>
    <mergeCell ref="A3:A6"/>
    <mergeCell ref="B3:B6"/>
    <mergeCell ref="C3:C6"/>
    <mergeCell ref="O3:O6"/>
    <mergeCell ref="M4:M6"/>
    <mergeCell ref="N4:N6"/>
    <mergeCell ref="O13:O15"/>
  </mergeCells>
  <phoneticPr fontId="1" type="noConversion"/>
  <pageMargins left="0.78740157480314965" right="0.78740157480314965" top="0.19685039370078741" bottom="0.19685039370078741" header="0.51181102362204722" footer="0.51181102362204722"/>
  <pageSetup paperSize="9" scale="76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7 k R V Q p l e J y k A A A A 9 w A A A B I A H A B D b 2 5 m a W c v U G F j a 2 F n Z S 5 4 b W w g o h g A K K A U A A A A A A A A A A A A A A A A A A A A A A A A A A A A h Y + 9 D o I w G E V f h X S n f y y E f N S B V R I T E 2 P c m l K h E Y q h x f J u D j 6 S r y B G U T f H e + 4 Z 7 r 1 f b 7 C a u j a 6 6 M G Z 3 u a I Y Y o i b V V f G V v n a P T H O E U r A R u p T r L W 0 S x b l 0 2 u y l H j / T k j J I S A Q 4 L 7 o S a c U k b 2 5 X q r G t 1 J 9 J H N f z k 2 1 n l p l U Y C d q 8 x g m N G E 8 x Y y j E F s l A o j f 0 a f B 7 8 b H 8 g F G P r x 0 E L 5 e L i A G S J Q N 4 n x A N Q S w M E F A A C A A g A k 7 k R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5 E V U o i k e 4 D g A A A B E A A A A T A B w A R m 9 y b X V s Y X M v U 2 V j d G l v b j E u b S C i G A A o o B Q A A A A A A A A A A A A A A A A A A A A A A A A A A A A r T k 0 u y c z P U w i G 0 I b W A F B L A Q I t A B Q A A g A I A J O 5 E V U K Z X i c p A A A A P c A A A A S A A A A A A A A A A A A A A A A A A A A A A B D b 2 5 m a W c v U G F j a 2 F n Z S 5 4 b W x Q S w E C L Q A U A A I A C A C T u R F V D 8 r p q 6 Q A A A D p A A A A E w A A A A A A A A A A A A A A A A D w A A A A W 0 N v b n R l b n R f V H l w Z X N d L n h t b F B L A Q I t A B Q A A g A I A J O 5 E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r l s n B 0 x i Q S p L 8 9 S C U 1 U i d A A A A A A I A A A A A A B B m A A A A A Q A A I A A A A A 0 v h 6 P X m j 8 f X m n i c N 5 D g y 5 S w X Y M R F w S d Q k S F 1 c e N 9 w B A A A A A A 6 A A A A A A g A A I A A A A L 3 p E V C K w + a 2 m L 8 4 8 r h P m w K B G T o S W 7 p W E y H 1 S v H D + u t r U A A A A G P 4 m 7 s k U 7 O 3 X X K D 2 4 m u N 1 j O P c n x N Q A E 2 P n U E t h C 3 / s I 6 B w t f o q J w k o s O L s s p a n 8 K B t 5 J P P G l r l f t 4 c f + j H d h O k z B + l Y 3 E c e y g m I B I 7 f b / J 6 Q A A A A J V B 1 X t 2 8 f 0 g U 4 E S / B F + M B K i T r e s t h Z P w f R n n h l / j Z s T 4 K K 2 J 1 k r S K G Y B t 0 X y A K / 3 t + E R f 4 s 0 4 B n U 7 M c Z 1 s Y Z w o = < / D a t a M a s h u p > 
</file>

<file path=customXml/itemProps1.xml><?xml version="1.0" encoding="utf-8"?>
<ds:datastoreItem xmlns:ds="http://schemas.openxmlformats.org/officeDocument/2006/customXml" ds:itemID="{991FD58A-9815-4346-A0A5-D9F8386AEB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Úvod</vt:lpstr>
      <vt:lpstr>celkové výsledky</vt:lpstr>
      <vt:lpstr>mladší kategorie</vt:lpstr>
      <vt:lpstr>starší kategorie</vt:lpstr>
      <vt:lpstr>'celkové výsledky'!Oblast_tisku</vt:lpstr>
      <vt:lpstr>'mladší kategorie'!Oblast_tisku</vt:lpstr>
      <vt:lpstr>'starší kategorie'!Oblast_tisku</vt:lpstr>
    </vt:vector>
  </TitlesOfParts>
  <Company>OpenOne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Michal, Ing.</dc:creator>
  <cp:lastModifiedBy>pavel.horky</cp:lastModifiedBy>
  <cp:lastPrinted>2022-09-03T16:36:51Z</cp:lastPrinted>
  <dcterms:created xsi:type="dcterms:W3CDTF">2004-09-03T07:23:59Z</dcterms:created>
  <dcterms:modified xsi:type="dcterms:W3CDTF">2022-09-20T06:29:44Z</dcterms:modified>
</cp:coreProperties>
</file>